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wa\Desktop\Dokumenty Księgowe\Bilans i załączniki\Bilans 2020r\Informacja dodatkowa 2020\"/>
    </mc:Choice>
  </mc:AlternateContent>
  <bookViews>
    <workbookView xWindow="-120" yWindow="-120" windowWidth="29040" windowHeight="15840" activeTab="7"/>
  </bookViews>
  <sheets>
    <sheet name="1.1" sheetId="1" r:id="rId1"/>
    <sheet name="1.2" sheetId="2" r:id="rId2"/>
    <sheet name="1.3" sheetId="3" r:id="rId3"/>
    <sheet name="1.4" sheetId="4" r:id="rId4"/>
    <sheet name="1.9" sheetId="9" r:id="rId5"/>
    <sheet name="1.11" sheetId="11" r:id="rId6"/>
    <sheet name="1.12" sheetId="12" r:id="rId7"/>
    <sheet name="2.1" sheetId="16" r:id="rId8"/>
    <sheet name="3" sheetId="1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2" l="1"/>
  <c r="C16" i="12"/>
  <c r="R22" i="1" l="1"/>
  <c r="P22" i="1"/>
  <c r="O22" i="1"/>
  <c r="N22" i="1"/>
  <c r="M22" i="1"/>
  <c r="J22" i="1"/>
  <c r="I22" i="1"/>
  <c r="H22" i="1"/>
  <c r="F22" i="1"/>
  <c r="E22" i="1"/>
  <c r="D22" i="1"/>
  <c r="C22" i="1"/>
  <c r="T21" i="1"/>
  <c r="Q21" i="1"/>
  <c r="S21" i="1" s="1"/>
  <c r="K21" i="1"/>
  <c r="G21" i="1"/>
  <c r="T20" i="1"/>
  <c r="Q20" i="1"/>
  <c r="S20" i="1" s="1"/>
  <c r="K20" i="1"/>
  <c r="G20" i="1"/>
  <c r="T19" i="1"/>
  <c r="Q19" i="1"/>
  <c r="S19" i="1" s="1"/>
  <c r="K19" i="1"/>
  <c r="G19" i="1"/>
  <c r="T18" i="1"/>
  <c r="Q18" i="1"/>
  <c r="S18" i="1" s="1"/>
  <c r="K18" i="1"/>
  <c r="G18" i="1"/>
  <c r="T17" i="1"/>
  <c r="Q17" i="1"/>
  <c r="S17" i="1" s="1"/>
  <c r="K17" i="1"/>
  <c r="G17" i="1"/>
  <c r="L17" i="1" s="1"/>
  <c r="T16" i="1"/>
  <c r="Q16" i="1"/>
  <c r="K16" i="1"/>
  <c r="G16" i="1"/>
  <c r="T22" i="1" l="1"/>
  <c r="G22" i="1"/>
  <c r="L21" i="1"/>
  <c r="U21" i="1" s="1"/>
  <c r="K22" i="1"/>
  <c r="L18" i="1"/>
  <c r="L19" i="1"/>
  <c r="U19" i="1" s="1"/>
  <c r="Q22" i="1"/>
  <c r="L20" i="1"/>
  <c r="U20" i="1" s="1"/>
  <c r="U18" i="1"/>
  <c r="U17" i="1"/>
  <c r="L16" i="1"/>
  <c r="S16" i="1"/>
  <c r="S22" i="1" s="1"/>
  <c r="C36" i="12"/>
  <c r="F15" i="3"/>
  <c r="F14" i="3"/>
  <c r="F8" i="3"/>
  <c r="F7" i="3"/>
  <c r="G23" i="2"/>
  <c r="G22" i="2"/>
  <c r="G21" i="2"/>
  <c r="G20" i="2"/>
  <c r="L22" i="1" l="1"/>
  <c r="U16" i="1"/>
  <c r="U22" i="1" s="1"/>
  <c r="C11" i="19"/>
  <c r="L13" i="9" l="1"/>
  <c r="K13" i="9"/>
  <c r="L12" i="9"/>
  <c r="K12" i="9"/>
  <c r="L11" i="9"/>
  <c r="K11" i="9"/>
  <c r="L10" i="9"/>
  <c r="K10" i="9"/>
  <c r="D14" i="9"/>
  <c r="C14" i="9"/>
  <c r="L14" i="9" l="1"/>
  <c r="K14" i="9"/>
</calcChain>
</file>

<file path=xl/sharedStrings.xml><?xml version="1.0" encoding="utf-8"?>
<sst xmlns="http://schemas.openxmlformats.org/spreadsheetml/2006/main" count="344" uniqueCount="221">
  <si>
    <t>Wartość początkowa - stan na początek roku obrotowego</t>
  </si>
  <si>
    <t>aktu-alizacja</t>
  </si>
  <si>
    <t>przemie-szczenie</t>
  </si>
  <si>
    <t>Ogółem zwię-kszenie wartosci począt-kowej (4+5+6)</t>
  </si>
  <si>
    <t>zbycie</t>
  </si>
  <si>
    <t>inne</t>
  </si>
  <si>
    <t>Wartość początkowa - stan na koniec roku obrotowego (3+7-11)</t>
  </si>
  <si>
    <t>1.</t>
  </si>
  <si>
    <t>2.</t>
  </si>
  <si>
    <t>Umorzenie - stan na początek roku obrotowego</t>
  </si>
  <si>
    <t>aktualizacja</t>
  </si>
  <si>
    <t>amortyzacja za rok obrotowy</t>
  </si>
  <si>
    <t>Zmniejszenie umorzenia</t>
  </si>
  <si>
    <t>3.</t>
  </si>
  <si>
    <t>wyszczególnienie</t>
  </si>
  <si>
    <t>aktualna wartość rynowa</t>
  </si>
  <si>
    <t>Dodatkowe informacje</t>
  </si>
  <si>
    <t>L.p.</t>
  </si>
  <si>
    <t>Długoterminowe aktywa niefinansowe</t>
  </si>
  <si>
    <t>Długoterminowe aktywa finansowe</t>
  </si>
  <si>
    <t>Odpisy aktualizujące wartość aktywów trwałych</t>
  </si>
  <si>
    <t>lp.</t>
  </si>
  <si>
    <t>Treść (nr działki, nazwa)</t>
  </si>
  <si>
    <t>Zmiany stanu w trakcie roku obrotowego</t>
  </si>
  <si>
    <t>zwiększenia</t>
  </si>
  <si>
    <t>zmiejszenia</t>
  </si>
  <si>
    <t>Stan na koniec roku obrotowego (4+5-6)</t>
  </si>
  <si>
    <t>Powierzchnia (m2)</t>
  </si>
  <si>
    <r>
      <t>Powierzchnia (m</t>
    </r>
    <r>
      <rPr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>)</t>
    </r>
  </si>
  <si>
    <t>Wartość (zł)</t>
  </si>
  <si>
    <t>Grunty w wieczystym użytkowaniu</t>
  </si>
  <si>
    <t>Grupa według KŚT</t>
  </si>
  <si>
    <t>Stan na poczatek roku obrotowego</t>
  </si>
  <si>
    <t>zmniejszenia</t>
  </si>
  <si>
    <t>Środki trwałe nieamortyzowane lub nieumarzane</t>
  </si>
  <si>
    <t>Posiadane papiery wartościowe</t>
  </si>
  <si>
    <t>Stan na koniec roku obrotowego</t>
  </si>
  <si>
    <t>Stan na początek roku obrotowego</t>
  </si>
  <si>
    <t>Grupa należności</t>
  </si>
  <si>
    <t>wykorzystanie</t>
  </si>
  <si>
    <t>uznanie za zbędne</t>
  </si>
  <si>
    <t>stan na koniec roku obrotowego</t>
  </si>
  <si>
    <t>Stan odpisów aktualizujących wartości należności</t>
  </si>
  <si>
    <t xml:space="preserve">Wyszczególnienie </t>
  </si>
  <si>
    <t xml:space="preserve">zwiększenie w ciągu roku </t>
  </si>
  <si>
    <r>
      <t>Wykorzystanie w ciągu roku</t>
    </r>
    <r>
      <rPr>
        <vertAlign val="superscript"/>
        <sz val="9"/>
        <color theme="1"/>
        <rFont val="Calibri"/>
        <family val="2"/>
        <charset val="238"/>
        <scheme val="minor"/>
      </rPr>
      <t>1</t>
    </r>
  </si>
  <si>
    <t>Rezerwy długoterminowe ogółem na pozostałe koszty</t>
  </si>
  <si>
    <t>Rezerwy krótkoterminowe ogółem na pozostałe koszty</t>
  </si>
  <si>
    <r>
      <rPr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 xml:space="preserve"> wpisuje się kwoty rozwiązanych rezerw, które okazały się zbędne lub nadmierne</t>
    </r>
  </si>
  <si>
    <t>Zobowiązania</t>
  </si>
  <si>
    <t>BO</t>
  </si>
  <si>
    <t>BZ</t>
  </si>
  <si>
    <t>stan na</t>
  </si>
  <si>
    <t>Okres wymagalności</t>
  </si>
  <si>
    <t>Razem</t>
  </si>
  <si>
    <t>do 1 roku</t>
  </si>
  <si>
    <t>powyżej 1 roku do 3 lat</t>
  </si>
  <si>
    <t>powyzej 3 lat do 5 lat</t>
  </si>
  <si>
    <t>powyżej 5 lat</t>
  </si>
  <si>
    <t>a) kredyty i pożyczki</t>
  </si>
  <si>
    <t>b) z tytułu emisji dłużnych papierów wartościowych</t>
  </si>
  <si>
    <t>c) inne zobowiązania finsnaowe (wekslowe)</t>
  </si>
  <si>
    <t>d) zobowiazania wobec budżetów</t>
  </si>
  <si>
    <t>e) z tytułu ubezpieczeń i innych świadczeń</t>
  </si>
  <si>
    <t>f) z tytułu wynagrodzeń</t>
  </si>
  <si>
    <t xml:space="preserve">Rodzaj zabezpieczenia </t>
  </si>
  <si>
    <t>na początek roku</t>
  </si>
  <si>
    <t>na koniec roku</t>
  </si>
  <si>
    <t>Wykaz zobowiązań zabezpieczonych na majątku</t>
  </si>
  <si>
    <t>4.</t>
  </si>
  <si>
    <t>5.</t>
  </si>
  <si>
    <t>Zastaw, w tym: zastaw skarbowy</t>
  </si>
  <si>
    <t>Inne (gwarancja bankowa, kara umowna)</t>
  </si>
  <si>
    <t>Ogółem</t>
  </si>
  <si>
    <t>Tytuł zobowiązania warunkowego</t>
  </si>
  <si>
    <t>6.</t>
  </si>
  <si>
    <t>Stan</t>
  </si>
  <si>
    <t>na początek roku obrotowego</t>
  </si>
  <si>
    <t>na koniec roku obrotowego</t>
  </si>
  <si>
    <t>Warunkowe zobowiązania wobec wierzycieli krajowych i zagranicznych</t>
  </si>
  <si>
    <t>Udzielone gwarancje i poręczenia</t>
  </si>
  <si>
    <t>Kaucje i wadia</t>
  </si>
  <si>
    <t>Nieuznane roszczenia wierzycieli</t>
  </si>
  <si>
    <t>Inne</t>
  </si>
  <si>
    <t>Wyszczególnienie (tytuł)</t>
  </si>
  <si>
    <t>początek roku obrotowego</t>
  </si>
  <si>
    <t>koniec roku obrotowego</t>
  </si>
  <si>
    <t>Istotne pozycje rozliczeń międzyokresowych</t>
  </si>
  <si>
    <t>Ogółem czynne rozliczenia międzyokresowe kosztów, w tym</t>
  </si>
  <si>
    <t>(należy wyszczególnić ważniejsze tytuły figurujące w księgach rachunkowych, np..:</t>
  </si>
  <si>
    <t>- opłacone z góry czynsze</t>
  </si>
  <si>
    <t>- prenumeraty</t>
  </si>
  <si>
    <t>- polisy ubezpieczeniowe osób i składników majatku)</t>
  </si>
  <si>
    <t>Ogółem rozliczenia międzyokresowe przychodów (pasywa bilansu)</t>
  </si>
  <si>
    <t>Otrzymane poręczenia</t>
  </si>
  <si>
    <t>Otrzymane gwarancje</t>
  </si>
  <si>
    <t>Otrzymane gwarancje i poręczenia</t>
  </si>
  <si>
    <t>Nagrody jubileuszowe</t>
  </si>
  <si>
    <t>Wypłacone świadczenia pracownicze</t>
  </si>
  <si>
    <t>Odpisy aktualizujące wartość zapasów</t>
  </si>
  <si>
    <t>Materiały</t>
  </si>
  <si>
    <t>Towary</t>
  </si>
  <si>
    <t>- odsetki, które powiększyły ten koszt w roku obrotowym</t>
  </si>
  <si>
    <t>- różnice kursowe, które powiększyły ten koszt w roku obrotowym</t>
  </si>
  <si>
    <t>Przychody:</t>
  </si>
  <si>
    <t>- które wystąpiły incydentalnie</t>
  </si>
  <si>
    <t>Koszty:</t>
  </si>
  <si>
    <t>- które wystapiły incydentalnie</t>
  </si>
  <si>
    <t>Wyszczególnienie</t>
  </si>
  <si>
    <t>przeciętne zatrudnienie</t>
  </si>
  <si>
    <t>Pracownicy umysłowi</t>
  </si>
  <si>
    <t>Pracownicy na stanowiskach robotniczych</t>
  </si>
  <si>
    <t>Pracownicy zatrudnieni poza granicami kraju</t>
  </si>
  <si>
    <t>Stan i struktura zatrudnienia w roku obrotowym</t>
  </si>
  <si>
    <t>stan na koniec roku obrotowego 
(12-19)</t>
  </si>
  <si>
    <t>stan na początek roku obrotowego 
(3-13)</t>
  </si>
  <si>
    <t>przy
-chody</t>
  </si>
  <si>
    <t>Grunty</t>
  </si>
  <si>
    <t>Budynki</t>
  </si>
  <si>
    <t xml:space="preserve">Dobra kultury </t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</si>
  <si>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sz val="9"/>
        <color theme="1"/>
        <rFont val="Calibri"/>
        <family val="2"/>
        <charset val="238"/>
        <scheme val="minor"/>
      </rPr>
      <t>wpisuje się kwoty powstałych zobowiązań, odpisanych w ciężar rezerw utworzonych na te zobowiązania (ale tylko do wysokości rezerwy - jeżeli rezerwa była niższa od zobowiązań, to część niepokrytą rezerwą odnosi się bezpośrednio w koszty i w tabeli nie wykazuje się;</t>
    </r>
  </si>
  <si>
    <t>Ogółem rezerwy</t>
  </si>
  <si>
    <t>Rezerwy na koszty i zobowiązania</t>
  </si>
  <si>
    <t>Zobowiązania według okresów wymagalności</t>
  </si>
  <si>
    <t>g) inne</t>
  </si>
  <si>
    <t>Lp.</t>
  </si>
  <si>
    <t>Kwota zobowiązań</t>
  </si>
  <si>
    <t>Kwota zobowiązania</t>
  </si>
  <si>
    <t>Kwota zabezpieczenia</t>
  </si>
  <si>
    <t>Na aktywach trwałych</t>
  </si>
  <si>
    <t>Na aktywach obrotowych</t>
  </si>
  <si>
    <t>Weksle</t>
  </si>
  <si>
    <t>Hipoteka</t>
  </si>
  <si>
    <t>Zawarte, lecz jeszcze niewykonane umowy</t>
  </si>
  <si>
    <t>Kwota</t>
  </si>
  <si>
    <t>Koszt wytworzenia środków trwałych w budowie</t>
  </si>
  <si>
    <t>- o nadzwyczajnej wartości,</t>
  </si>
  <si>
    <t>Osoby przebywajace na urlopach bezpłatnych i wychowawczych</t>
  </si>
  <si>
    <t>Uczniowie</t>
  </si>
  <si>
    <t xml:space="preserve">Informacje o przeciętnym w roku obrotowym zatrudnieniu, z podziałem na grupy zawodowe </t>
  </si>
  <si>
    <t xml:space="preserve">Informacje o znaczących zdarzeniach dotyczących lat ubiegłych ujętych w sprawozdaniu </t>
  </si>
  <si>
    <t xml:space="preserve">W latach ubiegłych ujętych w sprawozdaniu finansowym roku obrotowego nie było </t>
  </si>
  <si>
    <t>Nazwa grupy rodzajowej składnika aktywów według układu w bilansie</t>
  </si>
  <si>
    <t>Zwiększenie wartości początkowej</t>
  </si>
  <si>
    <t>Zmiejszenie wartości poczatkowej</t>
  </si>
  <si>
    <t>Ogółem zmniejszenie wartości początkowej (8+9+10)</t>
  </si>
  <si>
    <t>Zwiększenia w ciągu roku obrotowego</t>
  </si>
  <si>
    <t>Ogółem zwiększenie umorzenia (14+15+16)</t>
  </si>
  <si>
    <t>Umorzenie - stan na koniec roku obrotowego (13+17-18)</t>
  </si>
  <si>
    <t>Wartość netto składników aktywów</t>
  </si>
  <si>
    <t>Kwota odpisów</t>
  </si>
  <si>
    <t>Zmiany w trakcie roku obrotowego</t>
  </si>
  <si>
    <t>II.</t>
  </si>
  <si>
    <t xml:space="preserve">        Dodatkowe informacje i objaśnienia </t>
  </si>
  <si>
    <t xml:space="preserve"> Aktualna wartość rynkowa środków trwałych</t>
  </si>
  <si>
    <t xml:space="preserve"> Główne składniki aktywów trwałych</t>
  </si>
  <si>
    <t>Stan na koniec roku obrotowego (3+4-5)</t>
  </si>
  <si>
    <t>Akcje i udziały</t>
  </si>
  <si>
    <t>Dłużne papiery wartościowe</t>
  </si>
  <si>
    <t>Zmiany stanu odpisów w ciągu roku roku obrotowego</t>
  </si>
  <si>
    <t>1.8.</t>
  </si>
  <si>
    <t>1.7.</t>
  </si>
  <si>
    <t>1.6.</t>
  </si>
  <si>
    <t>1.5.</t>
  </si>
  <si>
    <t>1.4.</t>
  </si>
  <si>
    <t>1.2.</t>
  </si>
  <si>
    <t>1.3.</t>
  </si>
  <si>
    <t>1.9.</t>
  </si>
  <si>
    <r>
      <t>Rozwązanie w ciągu roku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</si>
  <si>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t>1.10.</t>
  </si>
  <si>
    <t>Zobowiązania z tytułu leasingu zwrotnego zgodnie z przepisami o rachunkowości</t>
  </si>
  <si>
    <t>Zobowiazania z tytułu leasingu finansowego zgodnie z przepisami o rachunkowości</t>
  </si>
  <si>
    <t>1.11.</t>
  </si>
  <si>
    <t>1.12.</t>
  </si>
  <si>
    <t>1.13.</t>
  </si>
  <si>
    <t>1.14.</t>
  </si>
  <si>
    <t>1.15.</t>
  </si>
  <si>
    <t>2.1.</t>
  </si>
  <si>
    <t>2.2.</t>
  </si>
  <si>
    <t>2.3.</t>
  </si>
  <si>
    <t xml:space="preserve"> Przychody/koszty o nadzwyczajnej wartości lub które wystąpiły incydentalnie</t>
  </si>
  <si>
    <t>błędów oraz korekt.</t>
  </si>
  <si>
    <t>finansowym roku obrotowego, w tym o rodzaju popełnionego błędu oraz kwocie korekty.</t>
  </si>
  <si>
    <t xml:space="preserve">1.16. </t>
  </si>
  <si>
    <t xml:space="preserve">Inne informacje </t>
  </si>
  <si>
    <t xml:space="preserve">Nie dotyczy </t>
  </si>
  <si>
    <t>2.4.</t>
  </si>
  <si>
    <t>wykonania planu dochodów budżetowych</t>
  </si>
  <si>
    <t>Nie dotyczy</t>
  </si>
  <si>
    <t xml:space="preserve">Informacja o kwocie należności z tytułu podatków realizowanych przez </t>
  </si>
  <si>
    <t>organy podatkowe podległe ministrowi właściwemu</t>
  </si>
  <si>
    <t xml:space="preserve">do spraw finansów publicznych wykazanych w sprawozdaniu z </t>
  </si>
  <si>
    <t>2.5.</t>
  </si>
  <si>
    <t>Inne informacje</t>
  </si>
  <si>
    <t>likwidacja</t>
  </si>
  <si>
    <t>A.I WNiP</t>
  </si>
  <si>
    <t>A.II 1.1
Grunty</t>
  </si>
  <si>
    <t xml:space="preserve">A.II 1.2 Budynki, lokale
i obiekty inż.
ląd. I 
wodnej </t>
  </si>
  <si>
    <t>A. II 1.3 
Urzadzenia techn. I maszyny</t>
  </si>
  <si>
    <t>A. II 1.4 
Środki 
Transportu</t>
  </si>
  <si>
    <t>A.II 1.5
Inne śr.
Trwałe</t>
  </si>
  <si>
    <t>wynosi 0,00 PLN</t>
  </si>
  <si>
    <t xml:space="preserve">Odprawy emerytalne i rentowe </t>
  </si>
  <si>
    <t xml:space="preserve">Informacje uzupełniające </t>
  </si>
  <si>
    <t>Grant finans. ze środk. UE 84,17% oraz ze śr. Krajowych 15,83%</t>
  </si>
  <si>
    <t xml:space="preserve">1.1. Szczegółowy zakres zmian wartości grup rodzajowych środków trwałych, wartości niematerialnych i prawnych, zawierający stan tych aktywów na początek roku obrotowego, zwiększenia i zmniejszenia z tytułu: aktualizacji wartości, nabycia, przemieszczenia wewnętrznego oraz stan końcowy, a dla majątku amortyzowanego - podobne przedstawienie stanów i tytułów zmian dotychczasowej amortyzacji lub umorzenia. </t>
  </si>
  <si>
    <r>
      <rPr>
        <sz val="14"/>
        <color theme="1"/>
        <rFont val="Times New Roman"/>
        <family val="1"/>
        <charset val="238"/>
      </rPr>
      <t xml:space="preserve"> </t>
    </r>
    <r>
      <rPr>
        <sz val="14"/>
        <color theme="1"/>
        <rFont val="Calibri"/>
        <family val="2"/>
        <charset val="238"/>
        <scheme val="minor"/>
      </rPr>
      <t> </t>
    </r>
  </si>
  <si>
    <t>Inne (odprawa pośmiertna)</t>
  </si>
  <si>
    <t>5 osób</t>
  </si>
  <si>
    <t>14 osób</t>
  </si>
  <si>
    <t>1 osoba</t>
  </si>
  <si>
    <t>20 osób</t>
  </si>
  <si>
    <t xml:space="preserve">Zakup środków z Funduszu Przeciwdziałania COVID-19 </t>
  </si>
  <si>
    <t>Grant finans. ze środk. UE  85% oraz ze środk. Krajowych 15%</t>
  </si>
  <si>
    <t>Rozrachunki z tyt. wynagr. dot. projektu: "Śląskie Pomaga"</t>
  </si>
  <si>
    <t>Rozrachunki z tyt. wynagr. dot. projektu "Zapewnienie bezpieczeństwa i opieki pacjentom oraz bezpieczeństwa personelowi zakładów opiekuńczo-leczniczych, domów pomocy społecznej, zakładów pielęgnacyjno-opiekuńczych i hospicjów na czas Covid-19"</t>
  </si>
  <si>
    <t xml:space="preserve">zakup środków ochrony osobistej, namiotów med., lampy wiruso i bakteriobójczej, reduktora do tlenu   </t>
  </si>
  <si>
    <t xml:space="preserve">Na dzień 31.12.2021r. stan środków na bankowym rachunku VAT </t>
  </si>
  <si>
    <t xml:space="preserve"> - zagospodarowanie terenu kompleksu parkowo-pałacowego Domu Pomocy Społecznej "Ostoja" w Sośnicowicach ul. Kozielska 1 wraz ze wszystkimi uzgodnieniami</t>
  </si>
  <si>
    <t xml:space="preserve">Koszt wytworzenia środków trwałych w budowie w tym: dokumentacja projektowa </t>
  </si>
  <si>
    <t>Korekta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</si>
</sst>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theme="1"/>
      <name val="Calibri"/>
      <family val="1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5" xfId="0" applyNumberFormat="1" applyFont="1" applyBorder="1"/>
    <xf numFmtId="49" fontId="1" fillId="0" borderId="4" xfId="0" applyNumberFormat="1" applyFont="1" applyBorder="1"/>
    <xf numFmtId="2" fontId="1" fillId="0" borderId="0" xfId="0" applyNumberFormat="1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0" fillId="0" borderId="16" xfId="0" applyBorder="1"/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6" fillId="0" borderId="0" xfId="0" applyFont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0" xfId="0" applyNumberFormat="1"/>
    <xf numFmtId="4" fontId="0" fillId="0" borderId="1" xfId="0" applyNumberFormat="1" applyBorder="1"/>
    <xf numFmtId="2" fontId="0" fillId="0" borderId="1" xfId="0" applyNumberFormat="1" applyBorder="1"/>
    <xf numFmtId="2" fontId="1" fillId="0" borderId="1" xfId="0" applyNumberFormat="1" applyFont="1" applyBorder="1" applyAlignment="1">
      <alignment horizontal="left" vertical="center"/>
    </xf>
    <xf numFmtId="2" fontId="1" fillId="0" borderId="15" xfId="0" applyNumberFormat="1" applyFont="1" applyBorder="1" applyAlignment="1">
      <alignment horizontal="left" vertical="center"/>
    </xf>
    <xf numFmtId="2" fontId="0" fillId="0" borderId="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right" vertical="center"/>
    </xf>
    <xf numFmtId="2" fontId="0" fillId="0" borderId="29" xfId="0" applyNumberFormat="1" applyBorder="1" applyAlignment="1">
      <alignment horizontal="right" vertical="center"/>
    </xf>
    <xf numFmtId="2" fontId="1" fillId="0" borderId="13" xfId="0" applyNumberFormat="1" applyFont="1" applyBorder="1" applyAlignment="1">
      <alignment horizontal="right" vertical="center"/>
    </xf>
    <xf numFmtId="2" fontId="1" fillId="0" borderId="16" xfId="0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2" fontId="1" fillId="0" borderId="1" xfId="0" applyNumberFormat="1" applyFont="1" applyBorder="1" applyAlignment="1">
      <alignment vertical="center"/>
    </xf>
    <xf numFmtId="2" fontId="0" fillId="0" borderId="3" xfId="0" applyNumberFormat="1" applyBorder="1"/>
    <xf numFmtId="2" fontId="0" fillId="0" borderId="5" xfId="0" applyNumberFormat="1" applyBorder="1"/>
    <xf numFmtId="2" fontId="0" fillId="0" borderId="4" xfId="0" applyNumberFormat="1" applyBorder="1"/>
    <xf numFmtId="2" fontId="1" fillId="0" borderId="1" xfId="0" applyNumberFormat="1" applyFont="1" applyBorder="1"/>
    <xf numFmtId="4" fontId="1" fillId="0" borderId="1" xfId="0" applyNumberFormat="1" applyFont="1" applyBorder="1"/>
    <xf numFmtId="2" fontId="1" fillId="0" borderId="13" xfId="0" applyNumberFormat="1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left" vertical="center"/>
    </xf>
    <xf numFmtId="2" fontId="1" fillId="0" borderId="18" xfId="0" applyNumberFormat="1" applyFont="1" applyBorder="1" applyAlignment="1">
      <alignment horizontal="left" vertical="center"/>
    </xf>
    <xf numFmtId="2" fontId="1" fillId="0" borderId="21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2" fontId="1" fillId="0" borderId="25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4" fontId="0" fillId="0" borderId="5" xfId="0" applyNumberFormat="1" applyBorder="1"/>
    <xf numFmtId="4" fontId="0" fillId="0" borderId="4" xfId="0" applyNumberFormat="1" applyBorder="1"/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0" borderId="0" xfId="0" applyFont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2" fontId="0" fillId="0" borderId="1" xfId="0" applyNumberFormat="1" applyBorder="1" applyAlignment="1">
      <alignment vertical="center"/>
    </xf>
    <xf numFmtId="2" fontId="0" fillId="0" borderId="15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2" fontId="0" fillId="0" borderId="0" xfId="0" applyNumberFormat="1"/>
    <xf numFmtId="0" fontId="8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/>
    </xf>
    <xf numFmtId="4" fontId="0" fillId="0" borderId="0" xfId="0" applyNumberFormat="1"/>
    <xf numFmtId="0" fontId="1" fillId="0" borderId="0" xfId="0" applyFont="1" applyAlignment="1">
      <alignment horizontal="left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5"/>
    </xf>
    <xf numFmtId="4" fontId="0" fillId="0" borderId="1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12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15" xfId="0" applyNumberFormat="1" applyBorder="1" applyAlignment="1">
      <alignment horizontal="center" vertical="center" wrapText="1"/>
    </xf>
    <xf numFmtId="4" fontId="0" fillId="0" borderId="15" xfId="0" applyNumberFormat="1" applyBorder="1" applyAlignment="1">
      <alignment vertical="center"/>
    </xf>
    <xf numFmtId="4" fontId="0" fillId="0" borderId="16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2" fillId="0" borderId="19" xfId="0" applyNumberFormat="1" applyFont="1" applyBorder="1"/>
    <xf numFmtId="4" fontId="2" fillId="0" borderId="32" xfId="0" applyNumberFormat="1" applyFont="1" applyBorder="1"/>
    <xf numFmtId="2" fontId="5" fillId="0" borderId="1" xfId="0" applyNumberFormat="1" applyFont="1" applyBorder="1"/>
    <xf numFmtId="2" fontId="5" fillId="0" borderId="1" xfId="0" applyNumberFormat="1" applyFont="1" applyBorder="1" applyAlignment="1">
      <alignment vertical="center"/>
    </xf>
    <xf numFmtId="4" fontId="2" fillId="0" borderId="1" xfId="0" applyNumberFormat="1" applyFont="1" applyBorder="1"/>
    <xf numFmtId="4" fontId="5" fillId="0" borderId="1" xfId="0" applyNumberFormat="1" applyFont="1" applyBorder="1"/>
    <xf numFmtId="2" fontId="5" fillId="0" borderId="20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indent="2"/>
    </xf>
    <xf numFmtId="0" fontId="1" fillId="0" borderId="1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4" fontId="11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8" fillId="0" borderId="3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opLeftCell="C7" zoomScale="120" zoomScaleNormal="120" workbookViewId="0">
      <selection activeCell="E27" sqref="E27"/>
    </sheetView>
  </sheetViews>
  <sheetFormatPr defaultRowHeight="15" x14ac:dyDescent="0.25"/>
  <cols>
    <col min="1" max="1" width="5.140625" customWidth="1"/>
    <col min="2" max="2" width="14.140625" customWidth="1"/>
    <col min="3" max="3" width="13.5703125" customWidth="1"/>
    <col min="5" max="5" width="10.7109375" customWidth="1"/>
    <col min="7" max="7" width="10.7109375" customWidth="1"/>
    <col min="9" max="9" width="10.28515625" customWidth="1"/>
    <col min="11" max="11" width="12" customWidth="1"/>
    <col min="12" max="12" width="12.140625" customWidth="1"/>
    <col min="13" max="13" width="12.5703125" customWidth="1"/>
    <col min="14" max="14" width="10.42578125" customWidth="1"/>
    <col min="15" max="15" width="10.5703125" customWidth="1"/>
    <col min="17" max="17" width="10.7109375" customWidth="1"/>
    <col min="18" max="18" width="11.28515625" customWidth="1"/>
    <col min="19" max="19" width="12" customWidth="1"/>
    <col min="20" max="20" width="12.28515625" customWidth="1"/>
    <col min="21" max="21" width="13.5703125" customWidth="1"/>
  </cols>
  <sheetData>
    <row r="1" spans="1:21" ht="18.75" x14ac:dyDescent="0.3">
      <c r="A1" s="167" t="s">
        <v>206</v>
      </c>
      <c r="B1" s="112"/>
      <c r="C1" s="112"/>
      <c r="D1" s="112"/>
      <c r="E1" s="112"/>
      <c r="F1" s="112"/>
      <c r="G1" s="112"/>
    </row>
    <row r="2" spans="1:21" ht="18.75" x14ac:dyDescent="0.3">
      <c r="A2" s="140"/>
      <c r="B2" s="112"/>
      <c r="C2" s="112"/>
      <c r="D2" s="112"/>
      <c r="E2" s="112"/>
      <c r="F2" s="112"/>
      <c r="G2" s="112"/>
    </row>
    <row r="3" spans="1:21" ht="18.75" x14ac:dyDescent="0.3">
      <c r="A3" s="140"/>
      <c r="B3" s="112"/>
      <c r="C3" s="112"/>
      <c r="D3" s="112"/>
      <c r="E3" s="112"/>
      <c r="F3" s="112"/>
      <c r="G3" s="112"/>
    </row>
    <row r="4" spans="1:21" ht="18.75" x14ac:dyDescent="0.3">
      <c r="A4" s="140"/>
      <c r="B4" s="112"/>
      <c r="C4" s="112"/>
      <c r="D4" s="112"/>
      <c r="E4" s="112"/>
      <c r="F4" s="112"/>
      <c r="G4" s="112"/>
    </row>
    <row r="5" spans="1:21" ht="18.75" x14ac:dyDescent="0.3">
      <c r="A5" s="140"/>
      <c r="B5" s="112"/>
      <c r="C5" s="112"/>
      <c r="D5" s="112"/>
      <c r="E5" s="112"/>
      <c r="F5" s="112"/>
      <c r="G5" s="112"/>
    </row>
    <row r="6" spans="1:21" ht="18.75" x14ac:dyDescent="0.3">
      <c r="B6" s="112"/>
      <c r="C6" s="112"/>
      <c r="D6" s="112"/>
      <c r="E6" s="112"/>
      <c r="F6" s="112"/>
      <c r="G6" s="112"/>
    </row>
    <row r="7" spans="1:21" ht="18.75" customHeight="1" x14ac:dyDescent="0.3">
      <c r="B7" s="114" t="s">
        <v>152</v>
      </c>
      <c r="C7" s="113" t="s">
        <v>153</v>
      </c>
      <c r="D7" s="113"/>
      <c r="E7" s="113"/>
      <c r="F7" s="113"/>
      <c r="G7" s="113"/>
    </row>
    <row r="8" spans="1:21" ht="18" customHeight="1" x14ac:dyDescent="0.25"/>
    <row r="9" spans="1:21" ht="17.25" customHeight="1" x14ac:dyDescent="0.3">
      <c r="B9" s="112" t="s">
        <v>7</v>
      </c>
    </row>
    <row r="10" spans="1:21" ht="57.75" customHeight="1" x14ac:dyDescent="0.3">
      <c r="B10" s="173" t="s">
        <v>205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</row>
    <row r="11" spans="1:21" ht="45" customHeight="1" x14ac:dyDescent="0.3"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</row>
    <row r="12" spans="1:21" ht="19.5" thickBot="1" x14ac:dyDescent="0.35">
      <c r="A12" s="174" t="s">
        <v>155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</row>
    <row r="13" spans="1:21" s="3" customFormat="1" ht="12" x14ac:dyDescent="0.25">
      <c r="A13" s="175" t="s">
        <v>17</v>
      </c>
      <c r="B13" s="177" t="s">
        <v>142</v>
      </c>
      <c r="C13" s="177" t="s">
        <v>0</v>
      </c>
      <c r="D13" s="177" t="s">
        <v>143</v>
      </c>
      <c r="E13" s="177"/>
      <c r="F13" s="177"/>
      <c r="G13" s="177" t="s">
        <v>3</v>
      </c>
      <c r="H13" s="177" t="s">
        <v>144</v>
      </c>
      <c r="I13" s="177"/>
      <c r="J13" s="177"/>
      <c r="K13" s="177" t="s">
        <v>145</v>
      </c>
      <c r="L13" s="179" t="s">
        <v>6</v>
      </c>
      <c r="M13" s="175" t="s">
        <v>9</v>
      </c>
      <c r="N13" s="177" t="s">
        <v>146</v>
      </c>
      <c r="O13" s="177"/>
      <c r="P13" s="177"/>
      <c r="Q13" s="177" t="s">
        <v>147</v>
      </c>
      <c r="R13" s="177" t="s">
        <v>12</v>
      </c>
      <c r="S13" s="177" t="s">
        <v>148</v>
      </c>
      <c r="T13" s="177" t="s">
        <v>149</v>
      </c>
      <c r="U13" s="179"/>
    </row>
    <row r="14" spans="1:21" s="3" customFormat="1" ht="48" x14ac:dyDescent="0.25">
      <c r="A14" s="176"/>
      <c r="B14" s="178"/>
      <c r="C14" s="178"/>
      <c r="D14" s="4" t="s">
        <v>1</v>
      </c>
      <c r="E14" s="4" t="s">
        <v>116</v>
      </c>
      <c r="F14" s="4" t="s">
        <v>2</v>
      </c>
      <c r="G14" s="178"/>
      <c r="H14" s="4" t="s">
        <v>4</v>
      </c>
      <c r="I14" s="4" t="s">
        <v>194</v>
      </c>
      <c r="J14" s="4" t="s">
        <v>5</v>
      </c>
      <c r="K14" s="178"/>
      <c r="L14" s="180"/>
      <c r="M14" s="176"/>
      <c r="N14" s="4" t="s">
        <v>10</v>
      </c>
      <c r="O14" s="4" t="s">
        <v>11</v>
      </c>
      <c r="P14" s="4" t="s">
        <v>5</v>
      </c>
      <c r="Q14" s="178"/>
      <c r="R14" s="178"/>
      <c r="S14" s="178"/>
      <c r="T14" s="4" t="s">
        <v>115</v>
      </c>
      <c r="U14" s="63" t="s">
        <v>114</v>
      </c>
    </row>
    <row r="15" spans="1:21" s="1" customFormat="1" x14ac:dyDescent="0.25">
      <c r="A15" s="64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  <c r="L15" s="65">
        <v>12</v>
      </c>
      <c r="M15" s="64">
        <v>13</v>
      </c>
      <c r="N15" s="6">
        <v>14</v>
      </c>
      <c r="O15" s="6">
        <v>15</v>
      </c>
      <c r="P15" s="6">
        <v>16</v>
      </c>
      <c r="Q15" s="6">
        <v>17</v>
      </c>
      <c r="R15" s="6">
        <v>18</v>
      </c>
      <c r="S15" s="6">
        <v>19</v>
      </c>
      <c r="T15" s="6">
        <v>20</v>
      </c>
      <c r="U15" s="65">
        <v>21</v>
      </c>
    </row>
    <row r="16" spans="1:21" s="1" customFormat="1" x14ac:dyDescent="0.25">
      <c r="A16" s="64" t="s">
        <v>7</v>
      </c>
      <c r="B16" s="6" t="s">
        <v>195</v>
      </c>
      <c r="C16" s="80">
        <v>25826.53</v>
      </c>
      <c r="D16" s="80"/>
      <c r="E16" s="80">
        <v>1205.4000000000001</v>
      </c>
      <c r="F16" s="80"/>
      <c r="G16" s="141">
        <f>D16+E16+F16</f>
        <v>1205.4000000000001</v>
      </c>
      <c r="H16" s="80"/>
      <c r="I16" s="80">
        <v>1389.83</v>
      </c>
      <c r="J16" s="80"/>
      <c r="K16" s="141">
        <f>H16+I16+J16</f>
        <v>1389.83</v>
      </c>
      <c r="L16" s="142">
        <f>C16+G16-K16</f>
        <v>25642.1</v>
      </c>
      <c r="M16" s="143">
        <v>25826.53</v>
      </c>
      <c r="N16" s="80"/>
      <c r="O16" s="80">
        <v>1205.4000000000001</v>
      </c>
      <c r="P16" s="80"/>
      <c r="Q16" s="141">
        <f>N16+O16+P16</f>
        <v>1205.4000000000001</v>
      </c>
      <c r="R16" s="80">
        <v>1389.83</v>
      </c>
      <c r="S16" s="141">
        <f>M16+Q16-R16</f>
        <v>25642.1</v>
      </c>
      <c r="T16" s="141">
        <f>C16-M16</f>
        <v>0</v>
      </c>
      <c r="U16" s="142">
        <f>L16-S16</f>
        <v>0</v>
      </c>
    </row>
    <row r="17" spans="1:21" s="145" customFormat="1" ht="30" x14ac:dyDescent="0.25">
      <c r="A17" s="64" t="s">
        <v>8</v>
      </c>
      <c r="B17" s="144" t="s">
        <v>196</v>
      </c>
      <c r="C17" s="141">
        <v>103000</v>
      </c>
      <c r="D17" s="141"/>
      <c r="E17" s="141"/>
      <c r="F17" s="141"/>
      <c r="G17" s="141">
        <f>D17+E17+F17</f>
        <v>0</v>
      </c>
      <c r="H17" s="141"/>
      <c r="I17" s="141"/>
      <c r="J17" s="141"/>
      <c r="K17" s="141">
        <f>H17+I17+J17</f>
        <v>0</v>
      </c>
      <c r="L17" s="142">
        <f>C17+G17-K17</f>
        <v>103000</v>
      </c>
      <c r="M17" s="143">
        <v>0</v>
      </c>
      <c r="N17" s="141"/>
      <c r="O17" s="141">
        <v>0</v>
      </c>
      <c r="P17" s="141"/>
      <c r="Q17" s="141">
        <f>N17+O17+P17</f>
        <v>0</v>
      </c>
      <c r="R17" s="141"/>
      <c r="S17" s="141">
        <f>M17+Q17-R17</f>
        <v>0</v>
      </c>
      <c r="T17" s="141">
        <f>C17-M17</f>
        <v>103000</v>
      </c>
      <c r="U17" s="142">
        <f>L17-S17</f>
        <v>103000</v>
      </c>
    </row>
    <row r="18" spans="1:21" s="145" customFormat="1" ht="90" x14ac:dyDescent="0.25">
      <c r="A18" s="64" t="s">
        <v>13</v>
      </c>
      <c r="B18" s="144" t="s">
        <v>197</v>
      </c>
      <c r="C18" s="141">
        <v>3096388.98</v>
      </c>
      <c r="D18" s="141"/>
      <c r="E18" s="141"/>
      <c r="F18" s="141"/>
      <c r="G18" s="141">
        <f>D18+E18+F18</f>
        <v>0</v>
      </c>
      <c r="H18" s="141"/>
      <c r="I18" s="141"/>
      <c r="J18" s="141"/>
      <c r="K18" s="141">
        <f>H18+I18+J18</f>
        <v>0</v>
      </c>
      <c r="L18" s="142">
        <f t="shared" ref="L18:L21" si="0">C18+G18-K18</f>
        <v>3096388.98</v>
      </c>
      <c r="M18" s="143">
        <v>983124.76</v>
      </c>
      <c r="N18" s="141"/>
      <c r="O18" s="141">
        <v>77409.72</v>
      </c>
      <c r="P18" s="141"/>
      <c r="Q18" s="141">
        <f t="shared" ref="Q18:Q21" si="1">N18+O18+P18</f>
        <v>77409.72</v>
      </c>
      <c r="R18" s="141"/>
      <c r="S18" s="141">
        <f t="shared" ref="S18:S21" si="2">M18+Q18-R18</f>
        <v>1060534.48</v>
      </c>
      <c r="T18" s="141">
        <f>C18-M18</f>
        <v>2113264.2199999997</v>
      </c>
      <c r="U18" s="142">
        <f>L18-S18</f>
        <v>2035854.5</v>
      </c>
    </row>
    <row r="19" spans="1:21" s="145" customFormat="1" ht="60" x14ac:dyDescent="0.25">
      <c r="A19" s="64" t="s">
        <v>69</v>
      </c>
      <c r="B19" s="144" t="s">
        <v>198</v>
      </c>
      <c r="C19" s="141">
        <v>806059.79</v>
      </c>
      <c r="D19" s="141"/>
      <c r="E19" s="141"/>
      <c r="F19" s="141"/>
      <c r="G19" s="141">
        <f t="shared" ref="G19:G21" si="3">D19+E19+F19</f>
        <v>0</v>
      </c>
      <c r="H19" s="141"/>
      <c r="I19" s="141">
        <v>4268.78</v>
      </c>
      <c r="J19" s="141"/>
      <c r="K19" s="141">
        <f t="shared" ref="K19:K21" si="4">H19+I19+J19</f>
        <v>4268.78</v>
      </c>
      <c r="L19" s="142">
        <f t="shared" si="0"/>
        <v>801791.01</v>
      </c>
      <c r="M19" s="143">
        <v>509479.73</v>
      </c>
      <c r="N19" s="141"/>
      <c r="O19" s="141">
        <v>44624.12</v>
      </c>
      <c r="P19" s="141"/>
      <c r="Q19" s="141">
        <f t="shared" si="1"/>
        <v>44624.12</v>
      </c>
      <c r="R19" s="141">
        <v>4268.78</v>
      </c>
      <c r="S19" s="141">
        <f t="shared" si="2"/>
        <v>549835.06999999995</v>
      </c>
      <c r="T19" s="141">
        <f t="shared" ref="T19:T21" si="5">C19-M19</f>
        <v>296580.06000000006</v>
      </c>
      <c r="U19" s="142">
        <f t="shared" ref="U19:U21" si="6">L19-S19</f>
        <v>251955.94000000006</v>
      </c>
    </row>
    <row r="20" spans="1:21" s="145" customFormat="1" ht="45" x14ac:dyDescent="0.25">
      <c r="A20" s="64" t="s">
        <v>70</v>
      </c>
      <c r="B20" s="144" t="s">
        <v>199</v>
      </c>
      <c r="C20" s="141">
        <v>257755.67</v>
      </c>
      <c r="D20" s="141"/>
      <c r="E20" s="141"/>
      <c r="F20" s="141"/>
      <c r="G20" s="141">
        <f t="shared" si="3"/>
        <v>0</v>
      </c>
      <c r="H20" s="141"/>
      <c r="I20" s="141"/>
      <c r="J20" s="141"/>
      <c r="K20" s="141">
        <f t="shared" si="4"/>
        <v>0</v>
      </c>
      <c r="L20" s="142">
        <f t="shared" si="0"/>
        <v>257755.67</v>
      </c>
      <c r="M20" s="143">
        <v>198652.19</v>
      </c>
      <c r="N20" s="141"/>
      <c r="O20" s="141">
        <v>29551.73</v>
      </c>
      <c r="P20" s="141"/>
      <c r="Q20" s="141">
        <f t="shared" si="1"/>
        <v>29551.73</v>
      </c>
      <c r="R20" s="141"/>
      <c r="S20" s="141">
        <f t="shared" si="2"/>
        <v>228203.92</v>
      </c>
      <c r="T20" s="141">
        <f t="shared" si="5"/>
        <v>59103.48000000001</v>
      </c>
      <c r="U20" s="142">
        <f t="shared" si="6"/>
        <v>29551.75</v>
      </c>
    </row>
    <row r="21" spans="1:21" s="145" customFormat="1" ht="45.75" thickBot="1" x14ac:dyDescent="0.3">
      <c r="A21" s="67" t="s">
        <v>75</v>
      </c>
      <c r="B21" s="146" t="s">
        <v>200</v>
      </c>
      <c r="C21" s="147">
        <v>1080799.6100000001</v>
      </c>
      <c r="D21" s="147"/>
      <c r="E21" s="147">
        <v>108554.28</v>
      </c>
      <c r="F21" s="147"/>
      <c r="G21" s="147">
        <f t="shared" si="3"/>
        <v>108554.28</v>
      </c>
      <c r="H21" s="147"/>
      <c r="I21" s="147">
        <v>53786.43</v>
      </c>
      <c r="J21" s="147"/>
      <c r="K21" s="147">
        <f t="shared" si="4"/>
        <v>53786.43</v>
      </c>
      <c r="L21" s="148">
        <f t="shared" si="0"/>
        <v>1135567.4600000002</v>
      </c>
      <c r="M21" s="149">
        <v>1059832.54</v>
      </c>
      <c r="N21" s="147"/>
      <c r="O21" s="147">
        <v>62996.57</v>
      </c>
      <c r="P21" s="147"/>
      <c r="Q21" s="147">
        <f t="shared" si="1"/>
        <v>62996.57</v>
      </c>
      <c r="R21" s="147"/>
      <c r="S21" s="147">
        <f t="shared" si="2"/>
        <v>1122829.1100000001</v>
      </c>
      <c r="T21" s="147">
        <f t="shared" si="5"/>
        <v>20967.070000000065</v>
      </c>
      <c r="U21" s="148">
        <f t="shared" si="6"/>
        <v>12738.350000000093</v>
      </c>
    </row>
    <row r="22" spans="1:21" ht="15.75" thickBot="1" x14ac:dyDescent="0.3">
      <c r="B22" s="79"/>
      <c r="C22" s="150">
        <f>SUM(C16:C21)</f>
        <v>5369830.5800000001</v>
      </c>
      <c r="D22" s="150">
        <f t="shared" ref="D22:U22" si="7">SUM(D16:D21)</f>
        <v>0</v>
      </c>
      <c r="E22" s="150">
        <f t="shared" si="7"/>
        <v>109759.67999999999</v>
      </c>
      <c r="F22" s="150">
        <f t="shared" si="7"/>
        <v>0</v>
      </c>
      <c r="G22" s="150">
        <f t="shared" si="7"/>
        <v>109759.67999999999</v>
      </c>
      <c r="H22" s="150">
        <f t="shared" si="7"/>
        <v>0</v>
      </c>
      <c r="I22" s="150">
        <f t="shared" si="7"/>
        <v>59445.04</v>
      </c>
      <c r="J22" s="150">
        <f t="shared" si="7"/>
        <v>0</v>
      </c>
      <c r="K22" s="150">
        <f t="shared" si="7"/>
        <v>59445.04</v>
      </c>
      <c r="L22" s="150">
        <f t="shared" si="7"/>
        <v>5420145.2199999997</v>
      </c>
      <c r="M22" s="150">
        <f t="shared" si="7"/>
        <v>2776915.75</v>
      </c>
      <c r="N22" s="150">
        <f t="shared" si="7"/>
        <v>0</v>
      </c>
      <c r="O22" s="150">
        <f t="shared" si="7"/>
        <v>215787.54</v>
      </c>
      <c r="P22" s="150">
        <f t="shared" si="7"/>
        <v>0</v>
      </c>
      <c r="Q22" s="150">
        <f t="shared" si="7"/>
        <v>215787.54</v>
      </c>
      <c r="R22" s="150">
        <f t="shared" si="7"/>
        <v>5658.61</v>
      </c>
      <c r="S22" s="150">
        <f t="shared" si="7"/>
        <v>2987044.6799999997</v>
      </c>
      <c r="T22" s="150">
        <f t="shared" si="7"/>
        <v>2592914.83</v>
      </c>
      <c r="U22" s="151">
        <f t="shared" si="7"/>
        <v>2433100.54</v>
      </c>
    </row>
  </sheetData>
  <mergeCells count="16">
    <mergeCell ref="B10:U10"/>
    <mergeCell ref="A12:U12"/>
    <mergeCell ref="A13:A14"/>
    <mergeCell ref="B13:B14"/>
    <mergeCell ref="C13:C14"/>
    <mergeCell ref="D13:F13"/>
    <mergeCell ref="G13:G14"/>
    <mergeCell ref="H13:J13"/>
    <mergeCell ref="K13:K14"/>
    <mergeCell ref="L13:L14"/>
    <mergeCell ref="M13:M14"/>
    <mergeCell ref="N13:P13"/>
    <mergeCell ref="Q13:Q14"/>
    <mergeCell ref="R13:R14"/>
    <mergeCell ref="S13:S14"/>
    <mergeCell ref="T13:U13"/>
  </mergeCells>
  <pageMargins left="0.25" right="0.25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C27" sqref="C27"/>
    </sheetView>
  </sheetViews>
  <sheetFormatPr defaultRowHeight="15" x14ac:dyDescent="0.25"/>
  <cols>
    <col min="1" max="1" width="6.7109375" customWidth="1"/>
    <col min="2" max="2" width="22.140625" customWidth="1"/>
    <col min="3" max="3" width="15.5703125" customWidth="1"/>
    <col min="4" max="4" width="12.42578125" customWidth="1"/>
    <col min="5" max="5" width="11.5703125" customWidth="1"/>
    <col min="6" max="6" width="10.42578125" customWidth="1"/>
  </cols>
  <sheetData>
    <row r="1" spans="1:7" ht="18.75" x14ac:dyDescent="0.3">
      <c r="A1" s="113" t="s">
        <v>165</v>
      </c>
    </row>
    <row r="2" spans="1:7" s="68" customFormat="1" ht="19.5" thickBot="1" x14ac:dyDescent="0.35">
      <c r="A2" s="186" t="s">
        <v>154</v>
      </c>
      <c r="B2" s="186"/>
      <c r="C2" s="186"/>
      <c r="D2" s="186"/>
    </row>
    <row r="3" spans="1:7" s="2" customFormat="1" ht="30" x14ac:dyDescent="0.25">
      <c r="A3" s="69" t="s">
        <v>17</v>
      </c>
      <c r="B3" s="70" t="s">
        <v>108</v>
      </c>
      <c r="C3" s="71" t="s">
        <v>15</v>
      </c>
      <c r="D3" s="72" t="s">
        <v>16</v>
      </c>
    </row>
    <row r="4" spans="1:7" ht="24" customHeight="1" x14ac:dyDescent="0.25">
      <c r="A4" s="117" t="s">
        <v>7</v>
      </c>
      <c r="B4" s="123" t="s">
        <v>117</v>
      </c>
      <c r="C4" s="125">
        <v>0</v>
      </c>
      <c r="D4" s="66"/>
    </row>
    <row r="5" spans="1:7" ht="24" customHeight="1" x14ac:dyDescent="0.25">
      <c r="A5" s="117" t="s">
        <v>8</v>
      </c>
      <c r="B5" s="123" t="s">
        <v>118</v>
      </c>
      <c r="C5" s="125">
        <v>0</v>
      </c>
      <c r="D5" s="66"/>
    </row>
    <row r="6" spans="1:7" ht="24" customHeight="1" thickBot="1" x14ac:dyDescent="0.3">
      <c r="A6" s="118" t="s">
        <v>13</v>
      </c>
      <c r="B6" s="124" t="s">
        <v>119</v>
      </c>
      <c r="C6" s="126">
        <v>0</v>
      </c>
      <c r="D6" s="48"/>
    </row>
    <row r="9" spans="1:7" ht="18.75" x14ac:dyDescent="0.3">
      <c r="A9" s="122" t="s">
        <v>166</v>
      </c>
    </row>
    <row r="10" spans="1:7" ht="19.5" thickBot="1" x14ac:dyDescent="0.3">
      <c r="A10" s="187" t="s">
        <v>20</v>
      </c>
      <c r="B10" s="187"/>
      <c r="C10" s="187"/>
      <c r="D10" s="187"/>
    </row>
    <row r="11" spans="1:7" ht="37.5" customHeight="1" x14ac:dyDescent="0.25">
      <c r="A11" s="69" t="s">
        <v>17</v>
      </c>
      <c r="B11" s="70" t="s">
        <v>108</v>
      </c>
      <c r="C11" s="70" t="s">
        <v>150</v>
      </c>
      <c r="D11" s="72" t="s">
        <v>16</v>
      </c>
    </row>
    <row r="12" spans="1:7" ht="38.25" customHeight="1" x14ac:dyDescent="0.25">
      <c r="A12" s="120" t="s">
        <v>7</v>
      </c>
      <c r="B12" s="127" t="s">
        <v>18</v>
      </c>
      <c r="C12" s="125">
        <v>0</v>
      </c>
      <c r="D12" s="66"/>
    </row>
    <row r="13" spans="1:7" ht="48" customHeight="1" thickBot="1" x14ac:dyDescent="0.3">
      <c r="A13" s="121" t="s">
        <v>8</v>
      </c>
      <c r="B13" s="128" t="s">
        <v>19</v>
      </c>
      <c r="C13" s="126">
        <v>0</v>
      </c>
      <c r="D13" s="48"/>
    </row>
    <row r="15" spans="1:7" ht="18.75" x14ac:dyDescent="0.3">
      <c r="A15" s="113" t="s">
        <v>164</v>
      </c>
    </row>
    <row r="16" spans="1:7" ht="19.5" thickBot="1" x14ac:dyDescent="0.3">
      <c r="A16" s="187" t="s">
        <v>30</v>
      </c>
      <c r="B16" s="187"/>
      <c r="C16" s="187"/>
      <c r="D16" s="187"/>
      <c r="E16" s="187"/>
      <c r="F16" s="187"/>
      <c r="G16" s="187"/>
    </row>
    <row r="17" spans="1:7" ht="46.5" customHeight="1" x14ac:dyDescent="0.25">
      <c r="A17" s="188" t="s">
        <v>125</v>
      </c>
      <c r="B17" s="190" t="s">
        <v>22</v>
      </c>
      <c r="C17" s="190" t="s">
        <v>108</v>
      </c>
      <c r="D17" s="190" t="s">
        <v>37</v>
      </c>
      <c r="E17" s="190" t="s">
        <v>23</v>
      </c>
      <c r="F17" s="190"/>
      <c r="G17" s="192" t="s">
        <v>26</v>
      </c>
    </row>
    <row r="18" spans="1:7" ht="45" customHeight="1" x14ac:dyDescent="0.25">
      <c r="A18" s="189"/>
      <c r="B18" s="191"/>
      <c r="C18" s="191"/>
      <c r="D18" s="191"/>
      <c r="E18" s="11" t="s">
        <v>24</v>
      </c>
      <c r="F18" s="11" t="s">
        <v>25</v>
      </c>
      <c r="G18" s="193"/>
    </row>
    <row r="19" spans="1:7" x14ac:dyDescent="0.25">
      <c r="A19" s="73">
        <v>1</v>
      </c>
      <c r="B19" s="12">
        <v>2</v>
      </c>
      <c r="C19" s="12">
        <v>3</v>
      </c>
      <c r="D19" s="12">
        <v>4</v>
      </c>
      <c r="E19" s="12">
        <v>5</v>
      </c>
      <c r="F19" s="12">
        <v>6</v>
      </c>
      <c r="G19" s="74">
        <v>7</v>
      </c>
    </row>
    <row r="20" spans="1:7" ht="24.75" customHeight="1" x14ac:dyDescent="0.25">
      <c r="A20" s="181" t="s">
        <v>7</v>
      </c>
      <c r="B20" s="182">
        <v>0</v>
      </c>
      <c r="C20" s="20" t="s">
        <v>28</v>
      </c>
      <c r="D20" s="82">
        <v>0</v>
      </c>
      <c r="E20" s="82">
        <v>0</v>
      </c>
      <c r="F20" s="82">
        <v>0</v>
      </c>
      <c r="G20" s="88">
        <f>D20+E20-F20</f>
        <v>0</v>
      </c>
    </row>
    <row r="21" spans="1:7" ht="23.25" customHeight="1" x14ac:dyDescent="0.25">
      <c r="A21" s="181"/>
      <c r="B21" s="183"/>
      <c r="C21" s="20" t="s">
        <v>29</v>
      </c>
      <c r="D21" s="82">
        <v>0</v>
      </c>
      <c r="E21" s="82">
        <v>0</v>
      </c>
      <c r="F21" s="82">
        <v>0</v>
      </c>
      <c r="G21" s="88">
        <f t="shared" ref="G21:G23" si="0">D21+E21-F21</f>
        <v>0</v>
      </c>
    </row>
    <row r="22" spans="1:7" ht="23.25" customHeight="1" x14ac:dyDescent="0.25">
      <c r="A22" s="181" t="s">
        <v>8</v>
      </c>
      <c r="B22" s="182">
        <v>0</v>
      </c>
      <c r="C22" s="20" t="s">
        <v>27</v>
      </c>
      <c r="D22" s="82">
        <v>0</v>
      </c>
      <c r="E22" s="82">
        <v>0</v>
      </c>
      <c r="F22" s="82">
        <v>0</v>
      </c>
      <c r="G22" s="88">
        <f t="shared" si="0"/>
        <v>0</v>
      </c>
    </row>
    <row r="23" spans="1:7" ht="21.75" customHeight="1" thickBot="1" x14ac:dyDescent="0.3">
      <c r="A23" s="184"/>
      <c r="B23" s="185"/>
      <c r="C23" s="47" t="s">
        <v>29</v>
      </c>
      <c r="D23" s="83">
        <v>0</v>
      </c>
      <c r="E23" s="83">
        <v>0</v>
      </c>
      <c r="F23" s="83">
        <v>0</v>
      </c>
      <c r="G23" s="89">
        <f t="shared" si="0"/>
        <v>0</v>
      </c>
    </row>
  </sheetData>
  <mergeCells count="13">
    <mergeCell ref="A20:A21"/>
    <mergeCell ref="B20:B21"/>
    <mergeCell ref="A22:A23"/>
    <mergeCell ref="B22:B23"/>
    <mergeCell ref="A2:D2"/>
    <mergeCell ref="A10:D10"/>
    <mergeCell ref="A16:G16"/>
    <mergeCell ref="A17:A18"/>
    <mergeCell ref="B17:B18"/>
    <mergeCell ref="C17:C18"/>
    <mergeCell ref="D17:D18"/>
    <mergeCell ref="E17:F17"/>
    <mergeCell ref="G17:G18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>
      <selection activeCell="I15" sqref="I15"/>
    </sheetView>
  </sheetViews>
  <sheetFormatPr defaultRowHeight="15" x14ac:dyDescent="0.25"/>
  <cols>
    <col min="1" max="1" width="5.28515625" customWidth="1"/>
    <col min="2" max="2" width="17.7109375" customWidth="1"/>
    <col min="3" max="3" width="16" customWidth="1"/>
    <col min="4" max="4" width="16.28515625" customWidth="1"/>
    <col min="5" max="5" width="14.28515625" customWidth="1"/>
    <col min="6" max="6" width="11.28515625" customWidth="1"/>
    <col min="7" max="7" width="10.85546875" customWidth="1"/>
  </cols>
  <sheetData>
    <row r="1" spans="1:6" ht="15.75" customHeight="1" x14ac:dyDescent="0.25">
      <c r="A1" s="130" t="s">
        <v>163</v>
      </c>
      <c r="B1" s="130"/>
      <c r="C1" s="130"/>
      <c r="D1" s="130"/>
    </row>
    <row r="2" spans="1:6" s="2" customFormat="1" ht="15.75" customHeight="1" x14ac:dyDescent="0.25"/>
    <row r="3" spans="1:6" ht="32.25" customHeight="1" thickBot="1" x14ac:dyDescent="0.3">
      <c r="A3" s="187" t="s">
        <v>34</v>
      </c>
      <c r="B3" s="187"/>
      <c r="C3" s="187"/>
      <c r="D3" s="187"/>
      <c r="E3" s="187"/>
      <c r="F3" s="187"/>
    </row>
    <row r="4" spans="1:6" ht="32.25" customHeight="1" x14ac:dyDescent="0.25">
      <c r="A4" s="175" t="s">
        <v>125</v>
      </c>
      <c r="B4" s="177" t="s">
        <v>31</v>
      </c>
      <c r="C4" s="177" t="s">
        <v>37</v>
      </c>
      <c r="D4" s="177" t="s">
        <v>151</v>
      </c>
      <c r="E4" s="177"/>
      <c r="F4" s="179" t="s">
        <v>156</v>
      </c>
    </row>
    <row r="5" spans="1:6" x14ac:dyDescent="0.25">
      <c r="A5" s="201"/>
      <c r="B5" s="197"/>
      <c r="C5" s="197"/>
      <c r="D5" s="17" t="s">
        <v>24</v>
      </c>
      <c r="E5" s="17" t="s">
        <v>33</v>
      </c>
      <c r="F5" s="202"/>
    </row>
    <row r="6" spans="1:6" x14ac:dyDescent="0.25">
      <c r="A6" s="45">
        <v>1</v>
      </c>
      <c r="B6" s="16">
        <v>2</v>
      </c>
      <c r="C6" s="16">
        <v>3</v>
      </c>
      <c r="D6" s="16">
        <v>4</v>
      </c>
      <c r="E6" s="16">
        <v>5</v>
      </c>
      <c r="F6" s="75">
        <v>6</v>
      </c>
    </row>
    <row r="7" spans="1:6" ht="23.25" customHeight="1" x14ac:dyDescent="0.25">
      <c r="A7" s="76" t="s">
        <v>7</v>
      </c>
      <c r="B7" s="22"/>
      <c r="C7" s="84">
        <v>0</v>
      </c>
      <c r="D7" s="84">
        <v>0</v>
      </c>
      <c r="E7" s="84">
        <v>0</v>
      </c>
      <c r="F7" s="86">
        <f>C7+D7-E7</f>
        <v>0</v>
      </c>
    </row>
    <row r="8" spans="1:6" ht="26.25" customHeight="1" thickBot="1" x14ac:dyDescent="0.3">
      <c r="A8" s="77" t="s">
        <v>8</v>
      </c>
      <c r="B8" s="78"/>
      <c r="C8" s="85">
        <v>0</v>
      </c>
      <c r="D8" s="85">
        <v>0</v>
      </c>
      <c r="E8" s="85">
        <v>0</v>
      </c>
      <c r="F8" s="87">
        <f>C8+D8-E8</f>
        <v>0</v>
      </c>
    </row>
    <row r="10" spans="1:6" ht="18.75" x14ac:dyDescent="0.3">
      <c r="A10" s="113" t="s">
        <v>162</v>
      </c>
    </row>
    <row r="11" spans="1:6" ht="18.75" x14ac:dyDescent="0.25">
      <c r="A11" s="196" t="s">
        <v>35</v>
      </c>
      <c r="B11" s="196"/>
      <c r="C11" s="196"/>
      <c r="D11" s="196"/>
      <c r="E11" s="196"/>
      <c r="F11" s="196"/>
    </row>
    <row r="12" spans="1:6" x14ac:dyDescent="0.25">
      <c r="A12" s="178" t="s">
        <v>21</v>
      </c>
      <c r="B12" s="178" t="s">
        <v>14</v>
      </c>
      <c r="C12" s="178" t="s">
        <v>32</v>
      </c>
      <c r="D12" s="197" t="s">
        <v>24</v>
      </c>
      <c r="E12" s="199" t="s">
        <v>33</v>
      </c>
      <c r="F12" s="178" t="s">
        <v>36</v>
      </c>
    </row>
    <row r="13" spans="1:6" ht="27.75" customHeight="1" x14ac:dyDescent="0.25">
      <c r="A13" s="197"/>
      <c r="B13" s="197"/>
      <c r="C13" s="197"/>
      <c r="D13" s="198"/>
      <c r="E13" s="200"/>
      <c r="F13" s="197"/>
    </row>
    <row r="14" spans="1:6" ht="27.75" customHeight="1" x14ac:dyDescent="0.25">
      <c r="A14" s="7" t="s">
        <v>7</v>
      </c>
      <c r="B14" s="7" t="s">
        <v>157</v>
      </c>
      <c r="C14" s="90">
        <v>0</v>
      </c>
      <c r="D14" s="90">
        <v>0</v>
      </c>
      <c r="E14" s="90">
        <v>0</v>
      </c>
      <c r="F14" s="91">
        <f>C14+D14-E14</f>
        <v>0</v>
      </c>
    </row>
    <row r="15" spans="1:6" ht="36.75" customHeight="1" x14ac:dyDescent="0.25">
      <c r="A15" s="7" t="s">
        <v>8</v>
      </c>
      <c r="B15" s="131" t="s">
        <v>158</v>
      </c>
      <c r="C15" s="90">
        <v>0</v>
      </c>
      <c r="D15" s="90">
        <v>0</v>
      </c>
      <c r="E15" s="90">
        <v>0</v>
      </c>
      <c r="F15" s="91">
        <f>C15+D15-E15</f>
        <v>0</v>
      </c>
    </row>
    <row r="17" spans="1:7" ht="18.75" x14ac:dyDescent="0.3">
      <c r="A17" s="113" t="s">
        <v>161</v>
      </c>
    </row>
    <row r="18" spans="1:7" ht="18.75" x14ac:dyDescent="0.25">
      <c r="A18" s="196" t="s">
        <v>42</v>
      </c>
      <c r="B18" s="196"/>
      <c r="C18" s="196"/>
      <c r="D18" s="196"/>
      <c r="E18" s="196"/>
      <c r="F18" s="196"/>
      <c r="G18" s="196"/>
    </row>
    <row r="19" spans="1:7" ht="22.5" customHeight="1" x14ac:dyDescent="0.25">
      <c r="A19" s="178" t="s">
        <v>21</v>
      </c>
      <c r="B19" s="178" t="s">
        <v>38</v>
      </c>
      <c r="C19" s="178" t="s">
        <v>37</v>
      </c>
      <c r="D19" s="178" t="s">
        <v>159</v>
      </c>
      <c r="E19" s="178"/>
      <c r="F19" s="178"/>
      <c r="G19" s="178" t="s">
        <v>41</v>
      </c>
    </row>
    <row r="20" spans="1:7" ht="24" x14ac:dyDescent="0.25">
      <c r="A20" s="197"/>
      <c r="B20" s="197"/>
      <c r="C20" s="197"/>
      <c r="D20" s="23" t="s">
        <v>24</v>
      </c>
      <c r="E20" s="23" t="s">
        <v>39</v>
      </c>
      <c r="F20" s="23" t="s">
        <v>40</v>
      </c>
      <c r="G20" s="197"/>
    </row>
    <row r="21" spans="1:7" x14ac:dyDescent="0.25">
      <c r="A21" s="16">
        <v>1</v>
      </c>
      <c r="B21" s="16">
        <v>2</v>
      </c>
      <c r="C21" s="16">
        <v>3</v>
      </c>
      <c r="D21" s="16">
        <v>4</v>
      </c>
      <c r="E21" s="16">
        <v>5</v>
      </c>
      <c r="F21" s="16">
        <v>6</v>
      </c>
      <c r="G21" s="16">
        <v>7</v>
      </c>
    </row>
    <row r="22" spans="1:7" ht="31.5" customHeight="1" x14ac:dyDescent="0.25">
      <c r="A22" s="7" t="s">
        <v>7</v>
      </c>
      <c r="B22" s="5">
        <v>0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</row>
    <row r="23" spans="1:7" ht="30.75" customHeight="1" x14ac:dyDescent="0.25">
      <c r="A23" s="7" t="s">
        <v>8</v>
      </c>
      <c r="B23" s="5">
        <v>0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</row>
    <row r="25" spans="1:7" ht="18.75" x14ac:dyDescent="0.3">
      <c r="A25" s="113"/>
    </row>
    <row r="26" spans="1:7" ht="18.75" x14ac:dyDescent="0.3">
      <c r="A26" s="186"/>
      <c r="B26" s="186"/>
      <c r="C26" s="186"/>
      <c r="D26" s="186"/>
      <c r="E26" s="186"/>
      <c r="F26" s="186"/>
      <c r="G26" s="186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8"/>
      <c r="B29" s="132"/>
      <c r="C29" s="133"/>
      <c r="D29" s="133"/>
      <c r="E29" s="133"/>
      <c r="F29" s="133"/>
      <c r="G29" s="133"/>
    </row>
    <row r="30" spans="1:7" x14ac:dyDescent="0.25">
      <c r="A30" s="18"/>
      <c r="B30" s="132"/>
      <c r="C30" s="133"/>
      <c r="D30" s="133"/>
      <c r="E30" s="133"/>
      <c r="F30" s="133"/>
      <c r="G30" s="133"/>
    </row>
    <row r="31" spans="1:7" ht="20.25" customHeight="1" x14ac:dyDescent="0.25">
      <c r="A31" s="18"/>
      <c r="B31" s="132"/>
      <c r="C31" s="133"/>
      <c r="D31" s="133"/>
      <c r="E31" s="133"/>
      <c r="F31" s="133"/>
      <c r="G31" s="133"/>
    </row>
    <row r="32" spans="1:7" x14ac:dyDescent="0.25">
      <c r="A32" s="13"/>
      <c r="B32" s="15"/>
      <c r="C32" s="15"/>
      <c r="D32" s="15"/>
      <c r="E32" s="15"/>
      <c r="F32" s="15"/>
      <c r="G32" s="15"/>
    </row>
    <row r="33" spans="1:7" ht="42" customHeight="1" x14ac:dyDescent="0.25">
      <c r="A33" s="13"/>
      <c r="B33" s="194"/>
      <c r="C33" s="194"/>
      <c r="D33" s="194"/>
      <c r="E33" s="194"/>
      <c r="F33" s="194"/>
      <c r="G33" s="194"/>
    </row>
    <row r="34" spans="1:7" ht="17.25" customHeight="1" x14ac:dyDescent="0.25">
      <c r="A34" s="13"/>
      <c r="B34" s="195"/>
      <c r="C34" s="195"/>
      <c r="D34" s="195"/>
      <c r="E34" s="195"/>
      <c r="F34" s="195"/>
      <c r="G34" s="195"/>
    </row>
  </sheetData>
  <mergeCells count="22">
    <mergeCell ref="A3:F3"/>
    <mergeCell ref="A4:A5"/>
    <mergeCell ref="B4:B5"/>
    <mergeCell ref="C4:C5"/>
    <mergeCell ref="D4:E4"/>
    <mergeCell ref="F4:F5"/>
    <mergeCell ref="A11:F11"/>
    <mergeCell ref="A12:A13"/>
    <mergeCell ref="B12:B13"/>
    <mergeCell ref="C12:C13"/>
    <mergeCell ref="D12:D13"/>
    <mergeCell ref="E12:E13"/>
    <mergeCell ref="F12:F13"/>
    <mergeCell ref="A26:G26"/>
    <mergeCell ref="B33:G33"/>
    <mergeCell ref="B34:G34"/>
    <mergeCell ref="A18:G18"/>
    <mergeCell ref="A19:A20"/>
    <mergeCell ref="B19:B20"/>
    <mergeCell ref="C19:C20"/>
    <mergeCell ref="D19:F19"/>
    <mergeCell ref="G19:G20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B16" sqref="B16"/>
    </sheetView>
  </sheetViews>
  <sheetFormatPr defaultRowHeight="15" x14ac:dyDescent="0.25"/>
  <cols>
    <col min="1" max="1" width="4.42578125" customWidth="1"/>
    <col min="2" max="2" width="27.5703125" customWidth="1"/>
    <col min="3" max="3" width="10.85546875" customWidth="1"/>
    <col min="4" max="4" width="11.5703125" customWidth="1"/>
    <col min="5" max="5" width="12.28515625" customWidth="1"/>
    <col min="6" max="6" width="11" customWidth="1"/>
    <col min="7" max="7" width="8" customWidth="1"/>
    <col min="8" max="8" width="6.5703125" customWidth="1"/>
    <col min="9" max="9" width="6.85546875" customWidth="1"/>
    <col min="10" max="10" width="5.7109375" customWidth="1"/>
    <col min="11" max="11" width="9.7109375" customWidth="1"/>
    <col min="12" max="12" width="10.140625" customWidth="1"/>
  </cols>
  <sheetData>
    <row r="1" spans="1:12" ht="18.75" x14ac:dyDescent="0.3">
      <c r="A1" s="113" t="s">
        <v>160</v>
      </c>
    </row>
    <row r="2" spans="1:12" ht="20.25" customHeight="1" x14ac:dyDescent="0.3">
      <c r="A2" s="186" t="s">
        <v>122</v>
      </c>
      <c r="B2" s="186"/>
      <c r="C2" s="186"/>
      <c r="D2" s="186"/>
      <c r="E2" s="186"/>
      <c r="F2" s="186"/>
      <c r="G2" s="186"/>
    </row>
    <row r="3" spans="1:12" s="9" customFormat="1" ht="36" customHeight="1" x14ac:dyDescent="0.2">
      <c r="A3" s="4" t="s">
        <v>21</v>
      </c>
      <c r="B3" s="4" t="s">
        <v>43</v>
      </c>
      <c r="C3" s="4" t="s">
        <v>37</v>
      </c>
      <c r="D3" s="4" t="s">
        <v>44</v>
      </c>
      <c r="E3" s="4" t="s">
        <v>45</v>
      </c>
      <c r="F3" s="4" t="s">
        <v>168</v>
      </c>
      <c r="G3" s="4" t="s">
        <v>36</v>
      </c>
    </row>
    <row r="4" spans="1:12" s="10" customFormat="1" ht="17.25" customHeight="1" x14ac:dyDescent="0.25">
      <c r="A4" s="16">
        <v>1</v>
      </c>
      <c r="B4" s="16">
        <v>2</v>
      </c>
      <c r="C4" s="16">
        <v>3</v>
      </c>
      <c r="D4" s="16">
        <v>4</v>
      </c>
      <c r="E4" s="16">
        <v>5</v>
      </c>
      <c r="F4" s="16">
        <v>6</v>
      </c>
      <c r="G4" s="16">
        <v>7</v>
      </c>
    </row>
    <row r="5" spans="1:12" s="13" customFormat="1" ht="24" x14ac:dyDescent="0.2">
      <c r="A5" s="16" t="s">
        <v>7</v>
      </c>
      <c r="B5" s="24" t="s">
        <v>46</v>
      </c>
      <c r="C5" s="92">
        <v>0</v>
      </c>
      <c r="D5" s="92">
        <v>0</v>
      </c>
      <c r="E5" s="92">
        <v>0</v>
      </c>
      <c r="F5" s="92">
        <v>0</v>
      </c>
      <c r="G5" s="92">
        <v>0</v>
      </c>
    </row>
    <row r="6" spans="1:12" s="21" customFormat="1" ht="63" customHeight="1" x14ac:dyDescent="0.25">
      <c r="A6" s="16" t="s">
        <v>8</v>
      </c>
      <c r="B6" s="24" t="s">
        <v>47</v>
      </c>
      <c r="C6" s="92">
        <v>0</v>
      </c>
      <c r="D6" s="92">
        <v>0</v>
      </c>
      <c r="E6" s="92">
        <v>0</v>
      </c>
      <c r="F6" s="92">
        <v>0</v>
      </c>
      <c r="G6" s="92">
        <v>0</v>
      </c>
    </row>
    <row r="7" spans="1:12" s="21" customFormat="1" ht="26.25" customHeight="1" x14ac:dyDescent="0.25">
      <c r="A7" s="16" t="s">
        <v>13</v>
      </c>
      <c r="B7" s="24" t="s">
        <v>121</v>
      </c>
      <c r="C7" s="153">
        <v>0</v>
      </c>
      <c r="D7" s="153">
        <v>0</v>
      </c>
      <c r="E7" s="153">
        <v>0</v>
      </c>
      <c r="F7" s="153">
        <v>0</v>
      </c>
      <c r="G7" s="153">
        <v>0</v>
      </c>
    </row>
    <row r="8" spans="1:12" s="21" customFormat="1" ht="26.25" customHeight="1" x14ac:dyDescent="0.2">
      <c r="A8" s="13"/>
      <c r="B8" s="15"/>
      <c r="C8" s="15"/>
      <c r="D8" s="15"/>
      <c r="E8" s="15"/>
      <c r="F8" s="15"/>
      <c r="G8" s="15"/>
    </row>
    <row r="9" spans="1:12" s="21" customFormat="1" ht="50.25" customHeight="1" x14ac:dyDescent="0.2">
      <c r="A9" s="13"/>
      <c r="B9" s="194" t="s">
        <v>120</v>
      </c>
      <c r="C9" s="194"/>
      <c r="D9" s="194"/>
      <c r="E9" s="194"/>
      <c r="F9" s="194"/>
      <c r="G9" s="194"/>
    </row>
    <row r="10" spans="1:12" ht="20.25" customHeight="1" x14ac:dyDescent="0.25">
      <c r="A10" s="13"/>
      <c r="B10" s="195" t="s">
        <v>48</v>
      </c>
      <c r="C10" s="195"/>
      <c r="D10" s="195"/>
      <c r="E10" s="195"/>
      <c r="F10" s="195"/>
      <c r="G10" s="195"/>
    </row>
    <row r="13" spans="1:12" ht="18.75" x14ac:dyDescent="0.25">
      <c r="E13" s="130"/>
      <c r="F13" s="130"/>
      <c r="G13" s="130"/>
      <c r="H13" s="130"/>
      <c r="I13" s="130"/>
      <c r="J13" s="130"/>
      <c r="K13" s="130"/>
      <c r="L13" s="130"/>
    </row>
    <row r="14" spans="1:12" x14ac:dyDescent="0.25">
      <c r="K14" s="25"/>
      <c r="L14" s="25"/>
    </row>
    <row r="15" spans="1:12" ht="24.75" customHeight="1" x14ac:dyDescent="0.25">
      <c r="E15" s="132"/>
      <c r="F15" s="132"/>
      <c r="G15" s="132"/>
      <c r="H15" s="132"/>
      <c r="I15" s="132"/>
      <c r="J15" s="132"/>
      <c r="K15" s="25"/>
      <c r="L15" s="25"/>
    </row>
    <row r="16" spans="1:12" ht="39" customHeight="1" x14ac:dyDescent="0.25">
      <c r="E16" s="15"/>
      <c r="F16" s="15"/>
      <c r="G16" s="15"/>
      <c r="H16" s="15"/>
      <c r="I16" s="15"/>
      <c r="J16" s="15"/>
      <c r="K16" s="25"/>
      <c r="L16" s="25"/>
    </row>
    <row r="17" spans="1:12" ht="50.25" customHeight="1" x14ac:dyDescent="0.25">
      <c r="E17" s="2"/>
      <c r="F17" s="2"/>
      <c r="G17" s="2"/>
      <c r="H17" s="2"/>
      <c r="I17" s="2"/>
      <c r="J17" s="2"/>
      <c r="K17" s="2"/>
      <c r="L17" s="2"/>
    </row>
    <row r="18" spans="1:12" x14ac:dyDescent="0.25">
      <c r="B18" s="132"/>
      <c r="C18" s="129"/>
      <c r="D18" s="129"/>
      <c r="E18" s="129"/>
      <c r="F18" s="129"/>
      <c r="G18" s="129"/>
      <c r="H18" s="129"/>
      <c r="I18" s="129"/>
      <c r="J18" s="129"/>
      <c r="K18" s="129"/>
      <c r="L18" s="129"/>
    </row>
    <row r="19" spans="1:12" x14ac:dyDescent="0.25">
      <c r="B19" s="132"/>
      <c r="C19" s="129"/>
      <c r="D19" s="129"/>
      <c r="E19" s="129"/>
      <c r="F19" s="129"/>
      <c r="G19" s="129"/>
      <c r="H19" s="129"/>
      <c r="I19" s="129"/>
      <c r="J19" s="129"/>
      <c r="K19" s="129"/>
      <c r="L19" s="129"/>
    </row>
    <row r="20" spans="1:12" ht="19.5" customHeight="1" x14ac:dyDescent="0.25">
      <c r="A20" s="187"/>
      <c r="B20" s="187"/>
      <c r="C20" s="187"/>
      <c r="D20" s="187"/>
      <c r="E20" s="187"/>
      <c r="F20" s="187"/>
      <c r="G20" s="187"/>
      <c r="H20" s="187"/>
      <c r="I20" s="187"/>
      <c r="J20" s="187"/>
      <c r="K20" s="129"/>
      <c r="L20" s="129"/>
    </row>
    <row r="21" spans="1:12" ht="34.5" customHeight="1" x14ac:dyDescent="0.25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134"/>
      <c r="L21" s="134"/>
    </row>
    <row r="22" spans="1:12" ht="39" customHeight="1" x14ac:dyDescent="0.25">
      <c r="A22" s="203"/>
      <c r="B22" s="204"/>
      <c r="C22" s="3"/>
      <c r="D22" s="3"/>
      <c r="E22" s="3"/>
      <c r="F22" s="3"/>
      <c r="G22" s="3"/>
      <c r="H22" s="3"/>
      <c r="I22" s="3"/>
      <c r="J22" s="3"/>
      <c r="K22" s="134"/>
      <c r="L22" s="134"/>
    </row>
    <row r="23" spans="1:12" x14ac:dyDescent="0.25">
      <c r="A23" s="18"/>
      <c r="B23" s="132"/>
      <c r="C23" s="133"/>
      <c r="D23" s="133"/>
      <c r="E23" s="133"/>
      <c r="F23" s="133"/>
      <c r="G23" s="133"/>
      <c r="H23" s="133"/>
      <c r="I23" s="133"/>
      <c r="J23" s="133"/>
      <c r="K23" s="134"/>
      <c r="L23" s="134"/>
    </row>
    <row r="24" spans="1:12" x14ac:dyDescent="0.25">
      <c r="A24" s="18"/>
      <c r="B24" s="132"/>
      <c r="C24" s="133"/>
      <c r="D24" s="133"/>
      <c r="E24" s="133"/>
      <c r="F24" s="133"/>
      <c r="G24" s="133"/>
      <c r="H24" s="133"/>
      <c r="I24" s="133"/>
      <c r="J24" s="133"/>
      <c r="K24" s="134"/>
      <c r="L24" s="134"/>
    </row>
    <row r="25" spans="1:12" x14ac:dyDescent="0.25">
      <c r="A25" s="18"/>
      <c r="B25" s="135"/>
      <c r="C25" s="136"/>
      <c r="D25" s="136"/>
      <c r="E25" s="136"/>
      <c r="F25" s="136"/>
      <c r="G25" s="136"/>
      <c r="H25" s="136"/>
      <c r="I25" s="136"/>
      <c r="J25" s="136"/>
      <c r="K25" s="134"/>
      <c r="L25" s="134"/>
    </row>
    <row r="26" spans="1:12" ht="25.5" customHeight="1" x14ac:dyDescent="0.25">
      <c r="A26" s="18"/>
      <c r="B26" s="132"/>
      <c r="C26" s="136"/>
      <c r="D26" s="136"/>
      <c r="E26" s="136"/>
      <c r="F26" s="136"/>
      <c r="G26" s="136"/>
      <c r="H26" s="136"/>
      <c r="I26" s="136"/>
      <c r="J26" s="136"/>
    </row>
    <row r="27" spans="1:12" x14ac:dyDescent="0.25">
      <c r="A27" s="18"/>
      <c r="B27" s="3"/>
      <c r="C27" s="136"/>
      <c r="D27" s="136"/>
      <c r="E27" s="136"/>
      <c r="F27" s="136"/>
      <c r="G27" s="136"/>
      <c r="H27" s="136"/>
      <c r="I27" s="136"/>
      <c r="J27" s="136"/>
    </row>
  </sheetData>
  <mergeCells count="10">
    <mergeCell ref="B10:G10"/>
    <mergeCell ref="A2:G2"/>
    <mergeCell ref="B9:G9"/>
    <mergeCell ref="A20:J20"/>
    <mergeCell ref="A21:A22"/>
    <mergeCell ref="B21:B22"/>
    <mergeCell ref="C21:D21"/>
    <mergeCell ref="E21:F21"/>
    <mergeCell ref="G21:H21"/>
    <mergeCell ref="I21:J21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140" zoomScaleNormal="140" workbookViewId="0">
      <selection activeCell="F21" sqref="F21"/>
    </sheetView>
  </sheetViews>
  <sheetFormatPr defaultRowHeight="15" x14ac:dyDescent="0.25"/>
  <cols>
    <col min="1" max="1" width="5" customWidth="1"/>
    <col min="2" max="2" width="25.140625" customWidth="1"/>
    <col min="3" max="3" width="11.5703125" customWidth="1"/>
    <col min="4" max="4" width="15.140625" customWidth="1"/>
    <col min="5" max="10" width="6.7109375" customWidth="1"/>
    <col min="11" max="11" width="11" customWidth="1"/>
    <col min="12" max="12" width="10.7109375" customWidth="1"/>
  </cols>
  <sheetData>
    <row r="1" spans="1:12" ht="18.75" x14ac:dyDescent="0.3">
      <c r="A1" s="113" t="s">
        <v>167</v>
      </c>
    </row>
    <row r="2" spans="1:12" ht="21.75" customHeight="1" x14ac:dyDescent="0.25">
      <c r="A2" s="196" t="s">
        <v>123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12" x14ac:dyDescent="0.25">
      <c r="A3" s="178" t="s">
        <v>21</v>
      </c>
      <c r="B3" s="178" t="s">
        <v>49</v>
      </c>
      <c r="C3" s="207" t="s">
        <v>53</v>
      </c>
      <c r="D3" s="207"/>
      <c r="E3" s="207"/>
      <c r="F3" s="207"/>
      <c r="G3" s="207"/>
      <c r="H3" s="207"/>
      <c r="I3" s="207"/>
      <c r="J3" s="207"/>
      <c r="K3" s="205" t="s">
        <v>54</v>
      </c>
      <c r="L3" s="205"/>
    </row>
    <row r="4" spans="1:12" s="3" customFormat="1" ht="33.75" customHeight="1" x14ac:dyDescent="0.25">
      <c r="A4" s="178"/>
      <c r="B4" s="178"/>
      <c r="C4" s="178" t="s">
        <v>55</v>
      </c>
      <c r="D4" s="178"/>
      <c r="E4" s="178" t="s">
        <v>56</v>
      </c>
      <c r="F4" s="178"/>
      <c r="G4" s="178" t="s">
        <v>57</v>
      </c>
      <c r="H4" s="178"/>
      <c r="I4" s="178" t="s">
        <v>58</v>
      </c>
      <c r="J4" s="178"/>
      <c r="K4" s="205"/>
      <c r="L4" s="205"/>
    </row>
    <row r="5" spans="1:12" x14ac:dyDescent="0.25">
      <c r="A5" s="178"/>
      <c r="B5" s="178"/>
      <c r="C5" s="206" t="s">
        <v>52</v>
      </c>
      <c r="D5" s="206"/>
      <c r="E5" s="206"/>
      <c r="F5" s="206"/>
      <c r="G5" s="206"/>
      <c r="H5" s="206"/>
      <c r="I5" s="206"/>
      <c r="J5" s="206"/>
      <c r="K5" s="205"/>
      <c r="L5" s="205"/>
    </row>
    <row r="6" spans="1:12" x14ac:dyDescent="0.25">
      <c r="A6" s="197"/>
      <c r="B6" s="197"/>
      <c r="C6" s="32" t="s">
        <v>50</v>
      </c>
      <c r="D6" s="32" t="s">
        <v>51</v>
      </c>
      <c r="E6" s="32" t="s">
        <v>50</v>
      </c>
      <c r="F6" s="32" t="s">
        <v>51</v>
      </c>
      <c r="G6" s="32" t="s">
        <v>50</v>
      </c>
      <c r="H6" s="32" t="s">
        <v>51</v>
      </c>
      <c r="I6" s="32" t="s">
        <v>50</v>
      </c>
      <c r="J6" s="32" t="s">
        <v>51</v>
      </c>
      <c r="K6" s="32" t="s">
        <v>50</v>
      </c>
      <c r="L6" s="32" t="s">
        <v>51</v>
      </c>
    </row>
    <row r="7" spans="1:12" ht="22.5" customHeight="1" x14ac:dyDescent="0.25">
      <c r="A7" s="27"/>
      <c r="B7" s="30" t="s">
        <v>59</v>
      </c>
      <c r="C7" s="93">
        <v>0</v>
      </c>
      <c r="D7" s="93">
        <v>0</v>
      </c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/>
      <c r="L7" s="93">
        <v>0</v>
      </c>
    </row>
    <row r="8" spans="1:12" ht="34.5" customHeight="1" x14ac:dyDescent="0.25">
      <c r="A8" s="31"/>
      <c r="B8" s="33" t="s">
        <v>60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  <c r="L8" s="94">
        <v>0</v>
      </c>
    </row>
    <row r="9" spans="1:12" ht="24.75" x14ac:dyDescent="0.25">
      <c r="A9" s="31"/>
      <c r="B9" s="34" t="s">
        <v>61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94">
        <v>0</v>
      </c>
      <c r="L9" s="94">
        <v>0</v>
      </c>
    </row>
    <row r="10" spans="1:12" ht="24.75" x14ac:dyDescent="0.25">
      <c r="A10" s="31"/>
      <c r="B10" s="34" t="s">
        <v>62</v>
      </c>
      <c r="C10" s="115">
        <v>27717</v>
      </c>
      <c r="D10" s="115">
        <v>26048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15">
        <f t="shared" ref="K10:L13" si="0">C10</f>
        <v>27717</v>
      </c>
      <c r="L10" s="115">
        <f t="shared" si="0"/>
        <v>26048</v>
      </c>
    </row>
    <row r="11" spans="1:12" ht="24.75" x14ac:dyDescent="0.25">
      <c r="A11" s="31"/>
      <c r="B11" s="34" t="s">
        <v>63</v>
      </c>
      <c r="C11" s="115">
        <v>140779.6</v>
      </c>
      <c r="D11" s="115">
        <v>143796.21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15">
        <f t="shared" si="0"/>
        <v>140779.6</v>
      </c>
      <c r="L11" s="115">
        <f t="shared" si="0"/>
        <v>143796.21</v>
      </c>
    </row>
    <row r="12" spans="1:12" x14ac:dyDescent="0.25">
      <c r="A12" s="31"/>
      <c r="B12" s="34" t="s">
        <v>64</v>
      </c>
      <c r="C12" s="115">
        <v>242369.32</v>
      </c>
      <c r="D12" s="115">
        <v>244487.97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15">
        <f t="shared" si="0"/>
        <v>242369.32</v>
      </c>
      <c r="L12" s="115">
        <f t="shared" si="0"/>
        <v>244487.97</v>
      </c>
    </row>
    <row r="13" spans="1:12" x14ac:dyDescent="0.25">
      <c r="A13" s="28"/>
      <c r="B13" s="29" t="s">
        <v>124</v>
      </c>
      <c r="C13" s="116">
        <v>0</v>
      </c>
      <c r="D13" s="116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116">
        <f t="shared" si="0"/>
        <v>0</v>
      </c>
      <c r="L13" s="116">
        <f t="shared" si="0"/>
        <v>0</v>
      </c>
    </row>
    <row r="14" spans="1:12" ht="31.5" customHeight="1" x14ac:dyDescent="0.25">
      <c r="A14" s="28"/>
      <c r="B14" s="24" t="s">
        <v>54</v>
      </c>
      <c r="C14" s="154">
        <f>SUM(C7:C13)</f>
        <v>410865.92000000004</v>
      </c>
      <c r="D14" s="154">
        <f>SUM(D7:D13)</f>
        <v>414332.18</v>
      </c>
      <c r="E14" s="5"/>
      <c r="F14" s="5"/>
      <c r="G14" s="5"/>
      <c r="H14" s="5"/>
      <c r="I14" s="5"/>
      <c r="J14" s="5"/>
      <c r="K14" s="154">
        <f>SUM(K8:K13)</f>
        <v>410865.92000000004</v>
      </c>
      <c r="L14" s="154">
        <f>SUM(L7:L13)</f>
        <v>414332.18</v>
      </c>
    </row>
    <row r="15" spans="1:12" x14ac:dyDescent="0.25">
      <c r="B15" s="8"/>
    </row>
    <row r="16" spans="1:12" ht="18.75" x14ac:dyDescent="0.3">
      <c r="A16" s="113" t="s">
        <v>169</v>
      </c>
    </row>
    <row r="17" spans="1:4" ht="15.75" customHeight="1" x14ac:dyDescent="0.25">
      <c r="A17" s="130"/>
      <c r="B17" s="130"/>
      <c r="C17" s="130"/>
      <c r="D17" s="130"/>
    </row>
    <row r="18" spans="1:4" ht="18.75" x14ac:dyDescent="0.25">
      <c r="A18" s="196" t="s">
        <v>20</v>
      </c>
      <c r="B18" s="196"/>
      <c r="C18" s="196"/>
      <c r="D18" s="196"/>
    </row>
    <row r="19" spans="1:4" ht="24" x14ac:dyDescent="0.25">
      <c r="A19" s="4" t="s">
        <v>125</v>
      </c>
      <c r="B19" s="4" t="s">
        <v>108</v>
      </c>
      <c r="C19" s="4" t="s">
        <v>126</v>
      </c>
      <c r="D19" s="4" t="s">
        <v>16</v>
      </c>
    </row>
    <row r="20" spans="1:4" ht="48" x14ac:dyDescent="0.25">
      <c r="A20" s="16" t="s">
        <v>7</v>
      </c>
      <c r="B20" s="35" t="s">
        <v>171</v>
      </c>
      <c r="C20" s="82">
        <v>0</v>
      </c>
      <c r="D20" s="82"/>
    </row>
    <row r="21" spans="1:4" ht="36" x14ac:dyDescent="0.25">
      <c r="A21" s="16" t="s">
        <v>8</v>
      </c>
      <c r="B21" s="35" t="s">
        <v>170</v>
      </c>
      <c r="C21" s="82">
        <v>0</v>
      </c>
      <c r="D21" s="82"/>
    </row>
  </sheetData>
  <mergeCells count="11">
    <mergeCell ref="A18:D18"/>
    <mergeCell ref="A3:A6"/>
    <mergeCell ref="K3:L5"/>
    <mergeCell ref="A2:L2"/>
    <mergeCell ref="B3:B6"/>
    <mergeCell ref="C5:J5"/>
    <mergeCell ref="C3:J3"/>
    <mergeCell ref="C4:D4"/>
    <mergeCell ref="E4:F4"/>
    <mergeCell ref="G4:H4"/>
    <mergeCell ref="I4:J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12" sqref="A12:D12"/>
    </sheetView>
  </sheetViews>
  <sheetFormatPr defaultRowHeight="15" x14ac:dyDescent="0.25"/>
  <cols>
    <col min="1" max="1" width="4.5703125" customWidth="1"/>
    <col min="2" max="2" width="14.28515625" customWidth="1"/>
    <col min="3" max="3" width="10" customWidth="1"/>
    <col min="4" max="4" width="9.7109375" customWidth="1"/>
    <col min="5" max="10" width="8.140625" customWidth="1"/>
  </cols>
  <sheetData>
    <row r="1" spans="1:10" ht="18.75" x14ac:dyDescent="0.3">
      <c r="A1" s="113" t="s">
        <v>172</v>
      </c>
    </row>
    <row r="2" spans="1:10" ht="18.75" x14ac:dyDescent="0.25">
      <c r="A2" s="196" t="s">
        <v>68</v>
      </c>
      <c r="B2" s="196"/>
      <c r="C2" s="196"/>
      <c r="D2" s="196"/>
      <c r="E2" s="196"/>
      <c r="F2" s="196"/>
      <c r="G2" s="196"/>
      <c r="H2" s="196"/>
      <c r="I2" s="196"/>
      <c r="J2" s="196"/>
    </row>
    <row r="3" spans="1:10" s="15" customFormat="1" ht="30" customHeight="1" x14ac:dyDescent="0.2">
      <c r="A3" s="205" t="s">
        <v>125</v>
      </c>
      <c r="B3" s="178" t="s">
        <v>65</v>
      </c>
      <c r="C3" s="178" t="s">
        <v>127</v>
      </c>
      <c r="D3" s="178"/>
      <c r="E3" s="178" t="s">
        <v>128</v>
      </c>
      <c r="F3" s="178"/>
      <c r="G3" s="178" t="s">
        <v>129</v>
      </c>
      <c r="H3" s="178"/>
      <c r="I3" s="178" t="s">
        <v>130</v>
      </c>
      <c r="J3" s="178"/>
    </row>
    <row r="4" spans="1:10" s="15" customFormat="1" ht="44.25" customHeight="1" x14ac:dyDescent="0.2">
      <c r="A4" s="205"/>
      <c r="B4" s="178"/>
      <c r="C4" s="4" t="s">
        <v>66</v>
      </c>
      <c r="D4" s="4" t="s">
        <v>67</v>
      </c>
      <c r="E4" s="4" t="s">
        <v>66</v>
      </c>
      <c r="F4" s="4" t="s">
        <v>67</v>
      </c>
      <c r="G4" s="4" t="s">
        <v>66</v>
      </c>
      <c r="H4" s="4" t="s">
        <v>67</v>
      </c>
      <c r="I4" s="4" t="s">
        <v>66</v>
      </c>
      <c r="J4" s="4" t="s">
        <v>67</v>
      </c>
    </row>
    <row r="5" spans="1:10" s="25" customFormat="1" ht="51.75" customHeight="1" x14ac:dyDescent="0.25">
      <c r="A5" s="16" t="s">
        <v>7</v>
      </c>
      <c r="B5" s="24" t="s">
        <v>131</v>
      </c>
      <c r="C5" s="92">
        <v>0</v>
      </c>
      <c r="D5" s="92">
        <v>0</v>
      </c>
      <c r="E5" s="92">
        <v>0</v>
      </c>
      <c r="F5" s="92">
        <v>0</v>
      </c>
      <c r="G5" s="92">
        <v>0</v>
      </c>
      <c r="H5" s="92">
        <v>0</v>
      </c>
      <c r="I5" s="92">
        <v>0</v>
      </c>
      <c r="J5" s="92">
        <v>0</v>
      </c>
    </row>
    <row r="6" spans="1:10" s="25" customFormat="1" ht="51.75" customHeight="1" x14ac:dyDescent="0.25">
      <c r="A6" s="16" t="s">
        <v>8</v>
      </c>
      <c r="B6" s="24" t="s">
        <v>132</v>
      </c>
      <c r="C6" s="92">
        <v>0</v>
      </c>
      <c r="D6" s="92">
        <v>0</v>
      </c>
      <c r="E6" s="92">
        <v>0</v>
      </c>
      <c r="F6" s="92">
        <v>0</v>
      </c>
      <c r="G6" s="92">
        <v>0</v>
      </c>
      <c r="H6" s="92">
        <v>0</v>
      </c>
      <c r="I6" s="92">
        <v>0</v>
      </c>
      <c r="J6" s="92">
        <v>0</v>
      </c>
    </row>
    <row r="7" spans="1:10" s="15" customFormat="1" ht="51.75" customHeight="1" x14ac:dyDescent="0.2">
      <c r="A7" s="16" t="s">
        <v>13</v>
      </c>
      <c r="B7" s="35" t="s">
        <v>71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</row>
    <row r="8" spans="1:10" ht="51.75" customHeight="1" x14ac:dyDescent="0.25">
      <c r="A8" s="16" t="s">
        <v>69</v>
      </c>
      <c r="B8" s="24" t="s">
        <v>72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</row>
    <row r="9" spans="1:10" ht="51.75" customHeight="1" x14ac:dyDescent="0.25">
      <c r="A9" s="16" t="s">
        <v>70</v>
      </c>
      <c r="B9" s="4" t="s">
        <v>73</v>
      </c>
      <c r="C9" s="152">
        <v>0</v>
      </c>
      <c r="D9" s="152">
        <v>0</v>
      </c>
      <c r="E9" s="152">
        <v>0</v>
      </c>
      <c r="F9" s="152">
        <v>0</v>
      </c>
      <c r="G9" s="152">
        <v>0</v>
      </c>
      <c r="H9" s="152">
        <v>0</v>
      </c>
      <c r="I9" s="152">
        <v>0</v>
      </c>
      <c r="J9" s="152">
        <v>0</v>
      </c>
    </row>
    <row r="10" spans="1:10" x14ac:dyDescent="0.25">
      <c r="A10" s="1"/>
    </row>
    <row r="12" spans="1:10" x14ac:dyDescent="0.25">
      <c r="A12" s="208"/>
      <c r="B12" s="208"/>
      <c r="C12" s="208"/>
      <c r="D12" s="208"/>
    </row>
    <row r="13" spans="1:10" x14ac:dyDescent="0.25">
      <c r="A13" s="203"/>
      <c r="B13" s="203"/>
      <c r="C13" s="209"/>
      <c r="D13" s="209"/>
    </row>
    <row r="14" spans="1:10" x14ac:dyDescent="0.25">
      <c r="A14" s="203"/>
      <c r="B14" s="203"/>
      <c r="C14" s="3"/>
      <c r="D14" s="3"/>
    </row>
    <row r="15" spans="1:10" x14ac:dyDescent="0.25">
      <c r="A15" s="18"/>
      <c r="B15" s="21"/>
      <c r="C15" s="136"/>
      <c r="D15" s="136"/>
    </row>
    <row r="16" spans="1:10" x14ac:dyDescent="0.25">
      <c r="A16" s="18"/>
      <c r="B16" s="21"/>
      <c r="C16" s="136"/>
      <c r="D16" s="136"/>
    </row>
    <row r="17" spans="1:4" x14ac:dyDescent="0.25">
      <c r="A17" s="18"/>
      <c r="B17" s="21"/>
      <c r="C17" s="136"/>
      <c r="D17" s="136"/>
    </row>
    <row r="18" spans="1:4" x14ac:dyDescent="0.25">
      <c r="A18" s="18"/>
      <c r="B18" s="21"/>
      <c r="C18" s="136"/>
      <c r="D18" s="136"/>
    </row>
    <row r="19" spans="1:4" x14ac:dyDescent="0.25">
      <c r="A19" s="18"/>
      <c r="B19" s="21"/>
      <c r="C19" s="136"/>
      <c r="D19" s="136"/>
    </row>
    <row r="20" spans="1:4" x14ac:dyDescent="0.25">
      <c r="A20" s="18"/>
      <c r="B20" s="21"/>
      <c r="C20" s="136"/>
      <c r="D20" s="136"/>
    </row>
  </sheetData>
  <mergeCells count="11">
    <mergeCell ref="A12:D12"/>
    <mergeCell ref="A13:A14"/>
    <mergeCell ref="B13:B14"/>
    <mergeCell ref="C13:D13"/>
    <mergeCell ref="A2:J2"/>
    <mergeCell ref="A3:A4"/>
    <mergeCell ref="B3:B4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31" zoomScale="160" zoomScaleNormal="160" workbookViewId="0">
      <selection activeCell="B43" sqref="B43"/>
    </sheetView>
  </sheetViews>
  <sheetFormatPr defaultRowHeight="15" x14ac:dyDescent="0.25"/>
  <cols>
    <col min="1" max="1" width="5.85546875" style="2" customWidth="1"/>
    <col min="2" max="2" width="46.5703125" customWidth="1"/>
    <col min="3" max="3" width="14.7109375" customWidth="1"/>
    <col min="4" max="4" width="13.28515625" customWidth="1"/>
  </cols>
  <sheetData>
    <row r="1" spans="1:4" ht="18.75" x14ac:dyDescent="0.25">
      <c r="A1" s="119" t="s">
        <v>173</v>
      </c>
    </row>
    <row r="2" spans="1:4" s="58" customFormat="1" ht="18.75" x14ac:dyDescent="0.25">
      <c r="A2" s="196" t="s">
        <v>79</v>
      </c>
      <c r="B2" s="196"/>
      <c r="C2" s="196"/>
      <c r="D2" s="196"/>
    </row>
    <row r="3" spans="1:4" s="15" customFormat="1" ht="12" x14ac:dyDescent="0.2">
      <c r="A3" s="205" t="s">
        <v>125</v>
      </c>
      <c r="B3" s="205" t="s">
        <v>74</v>
      </c>
      <c r="C3" s="206" t="s">
        <v>76</v>
      </c>
      <c r="D3" s="206"/>
    </row>
    <row r="4" spans="1:4" s="15" customFormat="1" ht="24" x14ac:dyDescent="0.2">
      <c r="A4" s="205"/>
      <c r="B4" s="205"/>
      <c r="C4" s="4" t="s">
        <v>77</v>
      </c>
      <c r="D4" s="4" t="s">
        <v>78</v>
      </c>
    </row>
    <row r="5" spans="1:4" s="15" customFormat="1" ht="21" customHeight="1" x14ac:dyDescent="0.2">
      <c r="A5" s="16" t="s">
        <v>7</v>
      </c>
      <c r="B5" s="20" t="s">
        <v>80</v>
      </c>
      <c r="C5" s="96">
        <v>0</v>
      </c>
      <c r="D5" s="96">
        <v>0</v>
      </c>
    </row>
    <row r="6" spans="1:4" s="15" customFormat="1" ht="21" customHeight="1" x14ac:dyDescent="0.2">
      <c r="A6" s="16" t="s">
        <v>8</v>
      </c>
      <c r="B6" s="20" t="s">
        <v>81</v>
      </c>
      <c r="C6" s="96">
        <v>0</v>
      </c>
      <c r="D6" s="96">
        <v>0</v>
      </c>
    </row>
    <row r="7" spans="1:4" s="15" customFormat="1" ht="21" customHeight="1" x14ac:dyDescent="0.2">
      <c r="A7" s="16" t="s">
        <v>13</v>
      </c>
      <c r="B7" s="20" t="s">
        <v>133</v>
      </c>
      <c r="C7" s="96">
        <v>0</v>
      </c>
      <c r="D7" s="96">
        <v>0</v>
      </c>
    </row>
    <row r="8" spans="1:4" s="15" customFormat="1" ht="21" customHeight="1" x14ac:dyDescent="0.2">
      <c r="A8" s="16" t="s">
        <v>69</v>
      </c>
      <c r="B8" s="20" t="s">
        <v>82</v>
      </c>
      <c r="C8" s="96">
        <v>0</v>
      </c>
      <c r="D8" s="96">
        <v>0</v>
      </c>
    </row>
    <row r="9" spans="1:4" s="15" customFormat="1" ht="21" customHeight="1" x14ac:dyDescent="0.2">
      <c r="A9" s="16" t="s">
        <v>70</v>
      </c>
      <c r="B9" s="20" t="s">
        <v>83</v>
      </c>
      <c r="C9" s="96">
        <v>0</v>
      </c>
      <c r="D9" s="96">
        <v>0</v>
      </c>
    </row>
    <row r="10" spans="1:4" s="15" customFormat="1" ht="21" customHeight="1" x14ac:dyDescent="0.2">
      <c r="A10" s="16" t="s">
        <v>75</v>
      </c>
      <c r="B10" s="20" t="s">
        <v>73</v>
      </c>
      <c r="C10" s="152">
        <v>0</v>
      </c>
      <c r="D10" s="152">
        <v>0</v>
      </c>
    </row>
    <row r="11" spans="1:4" s="15" customFormat="1" ht="12" x14ac:dyDescent="0.2">
      <c r="A11" s="18"/>
    </row>
    <row r="12" spans="1:4" ht="18.75" x14ac:dyDescent="0.25">
      <c r="A12" s="119" t="s">
        <v>174</v>
      </c>
    </row>
    <row r="13" spans="1:4" ht="18.75" x14ac:dyDescent="0.25">
      <c r="A13" s="196" t="s">
        <v>87</v>
      </c>
      <c r="B13" s="196"/>
      <c r="C13" s="196"/>
      <c r="D13" s="196"/>
    </row>
    <row r="14" spans="1:4" x14ac:dyDescent="0.25">
      <c r="A14" s="205" t="s">
        <v>21</v>
      </c>
      <c r="B14" s="205" t="s">
        <v>84</v>
      </c>
      <c r="C14" s="206" t="s">
        <v>76</v>
      </c>
      <c r="D14" s="206"/>
    </row>
    <row r="15" spans="1:4" ht="24" x14ac:dyDescent="0.25">
      <c r="A15" s="205"/>
      <c r="B15" s="199"/>
      <c r="C15" s="4" t="s">
        <v>85</v>
      </c>
      <c r="D15" s="4" t="s">
        <v>86</v>
      </c>
    </row>
    <row r="16" spans="1:4" ht="24" x14ac:dyDescent="0.25">
      <c r="A16" s="212" t="s">
        <v>7</v>
      </c>
      <c r="B16" s="36" t="s">
        <v>88</v>
      </c>
      <c r="C16" s="155">
        <f>C19</f>
        <v>5212.91</v>
      </c>
      <c r="D16" s="155">
        <f>D19</f>
        <v>6218.48</v>
      </c>
    </row>
    <row r="17" spans="1:4" ht="24" x14ac:dyDescent="0.25">
      <c r="A17" s="212"/>
      <c r="B17" s="37" t="s">
        <v>89</v>
      </c>
      <c r="C17" s="14"/>
      <c r="D17" s="14"/>
    </row>
    <row r="18" spans="1:4" x14ac:dyDescent="0.25">
      <c r="A18" s="212"/>
      <c r="B18" s="38" t="s">
        <v>90</v>
      </c>
      <c r="C18" s="14"/>
      <c r="D18" s="14"/>
    </row>
    <row r="19" spans="1:4" x14ac:dyDescent="0.25">
      <c r="A19" s="212"/>
      <c r="B19" s="39" t="s">
        <v>91</v>
      </c>
      <c r="C19" s="97">
        <v>5212.91</v>
      </c>
      <c r="D19" s="97">
        <v>6218.48</v>
      </c>
    </row>
    <row r="20" spans="1:4" ht="15" customHeight="1" x14ac:dyDescent="0.25">
      <c r="A20" s="212"/>
      <c r="B20" s="40" t="s">
        <v>92</v>
      </c>
      <c r="C20" s="14"/>
      <c r="D20" s="14"/>
    </row>
    <row r="21" spans="1:4" ht="24" customHeight="1" x14ac:dyDescent="0.25">
      <c r="A21" s="16" t="s">
        <v>8</v>
      </c>
      <c r="B21" s="137" t="s">
        <v>93</v>
      </c>
      <c r="C21" s="97"/>
      <c r="D21" s="97"/>
    </row>
    <row r="23" spans="1:4" ht="18.75" x14ac:dyDescent="0.25">
      <c r="A23" s="119" t="s">
        <v>175</v>
      </c>
    </row>
    <row r="24" spans="1:4" ht="19.5" thickBot="1" x14ac:dyDescent="0.35">
      <c r="A24" s="186" t="s">
        <v>96</v>
      </c>
      <c r="B24" s="186"/>
      <c r="C24" s="186"/>
      <c r="D24" s="186"/>
    </row>
    <row r="25" spans="1:4" ht="24" x14ac:dyDescent="0.25">
      <c r="A25" s="42" t="s">
        <v>125</v>
      </c>
      <c r="B25" s="43" t="s">
        <v>43</v>
      </c>
      <c r="C25" s="43" t="s">
        <v>134</v>
      </c>
      <c r="D25" s="44" t="s">
        <v>16</v>
      </c>
    </row>
    <row r="26" spans="1:4" ht="21.75" customHeight="1" x14ac:dyDescent="0.25">
      <c r="A26" s="45" t="s">
        <v>7</v>
      </c>
      <c r="B26" s="20" t="s">
        <v>95</v>
      </c>
      <c r="C26" s="82">
        <v>0</v>
      </c>
      <c r="D26" s="98"/>
    </row>
    <row r="27" spans="1:4" ht="24.75" customHeight="1" thickBot="1" x14ac:dyDescent="0.3">
      <c r="A27" s="49" t="s">
        <v>8</v>
      </c>
      <c r="B27" s="19" t="s">
        <v>94</v>
      </c>
      <c r="C27" s="99">
        <v>0</v>
      </c>
      <c r="D27" s="100"/>
    </row>
    <row r="28" spans="1:4" ht="15.75" thickBot="1" x14ac:dyDescent="0.3">
      <c r="A28" s="50" t="s">
        <v>13</v>
      </c>
      <c r="B28" s="51" t="s">
        <v>73</v>
      </c>
      <c r="C28" s="156">
        <v>0</v>
      </c>
      <c r="D28" s="101"/>
    </row>
    <row r="30" spans="1:4" ht="18.75" x14ac:dyDescent="0.25">
      <c r="A30" s="119" t="s">
        <v>176</v>
      </c>
    </row>
    <row r="31" spans="1:4" ht="19.5" thickBot="1" x14ac:dyDescent="0.35">
      <c r="A31" s="186" t="s">
        <v>98</v>
      </c>
      <c r="B31" s="186"/>
      <c r="C31" s="186"/>
      <c r="D31" s="186"/>
    </row>
    <row r="32" spans="1:4" ht="24" x14ac:dyDescent="0.25">
      <c r="A32" s="42" t="s">
        <v>125</v>
      </c>
      <c r="B32" s="165" t="s">
        <v>43</v>
      </c>
      <c r="C32" s="43" t="s">
        <v>134</v>
      </c>
      <c r="D32" s="44" t="s">
        <v>16</v>
      </c>
    </row>
    <row r="33" spans="1:4" x14ac:dyDescent="0.25">
      <c r="A33" s="45" t="s">
        <v>7</v>
      </c>
      <c r="B33" s="20" t="s">
        <v>202</v>
      </c>
      <c r="C33" s="102">
        <v>150486.76</v>
      </c>
      <c r="D33" s="75" t="s">
        <v>208</v>
      </c>
    </row>
    <row r="34" spans="1:4" x14ac:dyDescent="0.25">
      <c r="A34" s="45" t="s">
        <v>8</v>
      </c>
      <c r="B34" s="20" t="s">
        <v>97</v>
      </c>
      <c r="C34" s="102">
        <v>83537.919999999998</v>
      </c>
      <c r="D34" s="75" t="s">
        <v>209</v>
      </c>
    </row>
    <row r="35" spans="1:4" ht="15.75" thickBot="1" x14ac:dyDescent="0.3">
      <c r="A35" s="49" t="s">
        <v>13</v>
      </c>
      <c r="B35" s="19" t="s">
        <v>207</v>
      </c>
      <c r="C35" s="158">
        <v>17771.669999999998</v>
      </c>
      <c r="D35" s="103" t="s">
        <v>210</v>
      </c>
    </row>
    <row r="36" spans="1:4" x14ac:dyDescent="0.25">
      <c r="A36" s="160" t="s">
        <v>69</v>
      </c>
      <c r="B36" s="161" t="s">
        <v>73</v>
      </c>
      <c r="C36" s="162">
        <f>SUM(C33:C35)</f>
        <v>251796.34999999998</v>
      </c>
      <c r="D36" s="163" t="s">
        <v>211</v>
      </c>
    </row>
    <row r="37" spans="1:4" x14ac:dyDescent="0.25">
      <c r="A37" s="210" t="s">
        <v>203</v>
      </c>
      <c r="B37" s="211"/>
      <c r="C37" s="164"/>
      <c r="D37" s="164"/>
    </row>
    <row r="38" spans="1:4" ht="64.5" customHeight="1" x14ac:dyDescent="0.25">
      <c r="A38" s="159" t="s">
        <v>7</v>
      </c>
      <c r="B38" s="24" t="s">
        <v>215</v>
      </c>
      <c r="C38" s="102">
        <v>49857.32</v>
      </c>
      <c r="D38" s="169" t="s">
        <v>204</v>
      </c>
    </row>
    <row r="39" spans="1:4" ht="51" customHeight="1" x14ac:dyDescent="0.25">
      <c r="A39" s="168" t="s">
        <v>8</v>
      </c>
      <c r="B39" s="24" t="s">
        <v>214</v>
      </c>
      <c r="C39" s="102">
        <v>188856.12</v>
      </c>
      <c r="D39" s="169" t="s">
        <v>213</v>
      </c>
    </row>
    <row r="40" spans="1:4" ht="66" customHeight="1" x14ac:dyDescent="0.25">
      <c r="A40" s="168" t="s">
        <v>13</v>
      </c>
      <c r="B40" s="24" t="s">
        <v>212</v>
      </c>
      <c r="C40" s="102">
        <v>81513.86</v>
      </c>
      <c r="D40" s="172" t="s">
        <v>216</v>
      </c>
    </row>
    <row r="41" spans="1:4" ht="18" customHeight="1" x14ac:dyDescent="0.25">
      <c r="A41" s="170"/>
      <c r="B41" s="171"/>
      <c r="C41" s="171"/>
      <c r="D41" s="171"/>
    </row>
    <row r="42" spans="1:4" ht="18.75" x14ac:dyDescent="0.25">
      <c r="A42" s="119" t="s">
        <v>183</v>
      </c>
      <c r="B42" s="139" t="s">
        <v>184</v>
      </c>
    </row>
    <row r="43" spans="1:4" x14ac:dyDescent="0.25">
      <c r="B43" s="21" t="s">
        <v>185</v>
      </c>
    </row>
  </sheetData>
  <mergeCells count="12">
    <mergeCell ref="A37:B37"/>
    <mergeCell ref="B3:B4"/>
    <mergeCell ref="A3:A4"/>
    <mergeCell ref="C3:D3"/>
    <mergeCell ref="A2:D2"/>
    <mergeCell ref="A13:D13"/>
    <mergeCell ref="A31:D31"/>
    <mergeCell ref="A14:A15"/>
    <mergeCell ref="B14:B15"/>
    <mergeCell ref="C14:D14"/>
    <mergeCell ref="A16:A20"/>
    <mergeCell ref="A24:D24"/>
  </mergeCells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2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="120" zoomScaleNormal="120" workbookViewId="0">
      <selection activeCell="I6" sqref="I6"/>
    </sheetView>
  </sheetViews>
  <sheetFormatPr defaultRowHeight="15" x14ac:dyDescent="0.25"/>
  <cols>
    <col min="1" max="1" width="4.85546875" customWidth="1"/>
    <col min="2" max="2" width="36.5703125" customWidth="1"/>
    <col min="4" max="4" width="17.5703125" customWidth="1"/>
  </cols>
  <sheetData>
    <row r="1" spans="1:4" ht="18.75" x14ac:dyDescent="0.3">
      <c r="A1" s="113" t="s">
        <v>8</v>
      </c>
    </row>
    <row r="2" spans="1:4" ht="18.75" x14ac:dyDescent="0.3">
      <c r="A2" s="113" t="s">
        <v>177</v>
      </c>
    </row>
    <row r="3" spans="1:4" ht="19.5" thickBot="1" x14ac:dyDescent="0.35">
      <c r="A3" s="186" t="s">
        <v>99</v>
      </c>
      <c r="B3" s="186"/>
      <c r="C3" s="186"/>
      <c r="D3" s="186"/>
    </row>
    <row r="4" spans="1:4" s="41" customFormat="1" ht="24" x14ac:dyDescent="0.25">
      <c r="A4" s="42" t="s">
        <v>125</v>
      </c>
      <c r="B4" s="43" t="s">
        <v>43</v>
      </c>
      <c r="C4" s="43" t="s">
        <v>134</v>
      </c>
      <c r="D4" s="44" t="s">
        <v>16</v>
      </c>
    </row>
    <row r="5" spans="1:4" s="21" customFormat="1" ht="28.5" customHeight="1" x14ac:dyDescent="0.25">
      <c r="A5" s="45" t="s">
        <v>7</v>
      </c>
      <c r="B5" s="20" t="s">
        <v>100</v>
      </c>
      <c r="C5" s="82">
        <v>0</v>
      </c>
      <c r="D5" s="98"/>
    </row>
    <row r="6" spans="1:4" s="21" customFormat="1" ht="28.5" customHeight="1" thickBot="1" x14ac:dyDescent="0.3">
      <c r="A6" s="46" t="s">
        <v>8</v>
      </c>
      <c r="B6" s="47" t="s">
        <v>101</v>
      </c>
      <c r="C6" s="83">
        <v>0</v>
      </c>
      <c r="D6" s="104"/>
    </row>
    <row r="8" spans="1:4" ht="18.75" x14ac:dyDescent="0.3">
      <c r="A8" s="113" t="s">
        <v>178</v>
      </c>
      <c r="B8" s="113" t="s">
        <v>220</v>
      </c>
    </row>
    <row r="9" spans="1:4" ht="19.5" thickBot="1" x14ac:dyDescent="0.35">
      <c r="A9" s="186" t="s">
        <v>135</v>
      </c>
      <c r="B9" s="186"/>
      <c r="C9" s="186"/>
      <c r="D9" s="186"/>
    </row>
    <row r="10" spans="1:4" ht="24" x14ac:dyDescent="0.25">
      <c r="A10" s="52" t="s">
        <v>125</v>
      </c>
      <c r="B10" s="53" t="s">
        <v>43</v>
      </c>
      <c r="C10" s="53" t="s">
        <v>134</v>
      </c>
      <c r="D10" s="54" t="s">
        <v>16</v>
      </c>
    </row>
    <row r="11" spans="1:4" ht="24" x14ac:dyDescent="0.25">
      <c r="A11" s="205" t="s">
        <v>7</v>
      </c>
      <c r="B11" s="36" t="s">
        <v>219</v>
      </c>
      <c r="C11" s="26"/>
      <c r="D11" s="111"/>
    </row>
    <row r="12" spans="1:4" ht="60" x14ac:dyDescent="0.25">
      <c r="A12" s="205"/>
      <c r="B12" s="38" t="s">
        <v>218</v>
      </c>
      <c r="C12" s="218">
        <v>27491</v>
      </c>
      <c r="D12" s="111"/>
    </row>
    <row r="13" spans="1:4" ht="24" x14ac:dyDescent="0.25">
      <c r="A13" s="205"/>
      <c r="B13" s="38" t="s">
        <v>102</v>
      </c>
      <c r="C13" s="92">
        <v>0</v>
      </c>
      <c r="D13" s="92"/>
    </row>
    <row r="14" spans="1:4" ht="24" x14ac:dyDescent="0.25">
      <c r="A14" s="205"/>
      <c r="B14" s="55" t="s">
        <v>103</v>
      </c>
      <c r="C14" s="92">
        <v>0</v>
      </c>
      <c r="D14" s="92"/>
    </row>
    <row r="16" spans="1:4" ht="18.75" x14ac:dyDescent="0.3">
      <c r="A16" s="113" t="s">
        <v>179</v>
      </c>
    </row>
    <row r="17" spans="1:8" ht="36.75" customHeight="1" thickBot="1" x14ac:dyDescent="0.35">
      <c r="A17" s="216" t="s">
        <v>180</v>
      </c>
      <c r="B17" s="216"/>
      <c r="C17" s="216"/>
      <c r="D17" s="216"/>
    </row>
    <row r="18" spans="1:8" ht="35.25" customHeight="1" x14ac:dyDescent="0.25">
      <c r="A18" s="52" t="s">
        <v>125</v>
      </c>
      <c r="B18" s="53" t="s">
        <v>43</v>
      </c>
      <c r="C18" s="53" t="s">
        <v>134</v>
      </c>
      <c r="D18" s="54" t="s">
        <v>16</v>
      </c>
    </row>
    <row r="19" spans="1:8" x14ac:dyDescent="0.25">
      <c r="A19" s="199" t="s">
        <v>7</v>
      </c>
      <c r="B19" s="36" t="s">
        <v>104</v>
      </c>
      <c r="C19" s="105"/>
      <c r="D19" s="106"/>
      <c r="H19" s="8"/>
    </row>
    <row r="20" spans="1:8" x14ac:dyDescent="0.25">
      <c r="A20" s="200"/>
      <c r="B20" s="38" t="s">
        <v>136</v>
      </c>
      <c r="C20" s="107">
        <v>0</v>
      </c>
      <c r="D20" s="108"/>
    </row>
    <row r="21" spans="1:8" x14ac:dyDescent="0.25">
      <c r="A21" s="217"/>
      <c r="B21" s="55" t="s">
        <v>105</v>
      </c>
      <c r="C21" s="109">
        <v>0</v>
      </c>
      <c r="D21" s="110"/>
    </row>
    <row r="22" spans="1:8" x14ac:dyDescent="0.25">
      <c r="A22" s="213" t="s">
        <v>8</v>
      </c>
      <c r="B22" s="19" t="s">
        <v>106</v>
      </c>
      <c r="C22" s="93"/>
      <c r="D22" s="93"/>
    </row>
    <row r="23" spans="1:8" x14ac:dyDescent="0.25">
      <c r="A23" s="214"/>
      <c r="B23" s="38" t="s">
        <v>136</v>
      </c>
      <c r="C23" s="94">
        <v>0</v>
      </c>
      <c r="D23" s="94"/>
    </row>
    <row r="24" spans="1:8" x14ac:dyDescent="0.25">
      <c r="A24" s="215"/>
      <c r="B24" s="56" t="s">
        <v>107</v>
      </c>
      <c r="C24" s="95">
        <v>0</v>
      </c>
      <c r="D24" s="95"/>
    </row>
    <row r="26" spans="1:8" ht="18.75" x14ac:dyDescent="0.3">
      <c r="A26" s="113" t="s">
        <v>186</v>
      </c>
      <c r="B26" s="113" t="s">
        <v>189</v>
      </c>
      <c r="C26" s="113"/>
      <c r="D26" s="113"/>
      <c r="E26" s="113"/>
      <c r="F26" s="113"/>
      <c r="G26" s="113"/>
    </row>
    <row r="27" spans="1:8" ht="18.75" x14ac:dyDescent="0.3">
      <c r="A27" s="113"/>
      <c r="B27" s="113" t="s">
        <v>190</v>
      </c>
      <c r="C27" s="113"/>
      <c r="D27" s="113"/>
      <c r="E27" s="113"/>
      <c r="F27" s="113"/>
      <c r="G27" s="113"/>
    </row>
    <row r="28" spans="1:8" ht="18.75" x14ac:dyDescent="0.3">
      <c r="B28" s="113" t="s">
        <v>191</v>
      </c>
      <c r="C28" s="113"/>
      <c r="D28" s="113"/>
      <c r="E28" s="113"/>
      <c r="F28" s="113"/>
      <c r="G28" s="113"/>
    </row>
    <row r="29" spans="1:8" ht="18.75" x14ac:dyDescent="0.3">
      <c r="B29" s="113" t="s">
        <v>187</v>
      </c>
      <c r="C29" s="113"/>
      <c r="D29" s="113"/>
      <c r="E29" s="113"/>
      <c r="F29" s="113"/>
      <c r="G29" s="113"/>
    </row>
    <row r="30" spans="1:8" ht="18.75" x14ac:dyDescent="0.3">
      <c r="B30" s="112" t="s">
        <v>188</v>
      </c>
    </row>
    <row r="32" spans="1:8" ht="18.75" x14ac:dyDescent="0.3">
      <c r="A32" s="113" t="s">
        <v>192</v>
      </c>
      <c r="B32" s="113" t="s">
        <v>193</v>
      </c>
    </row>
    <row r="33" spans="2:2" ht="18.75" x14ac:dyDescent="0.3">
      <c r="B33" s="112" t="s">
        <v>217</v>
      </c>
    </row>
    <row r="34" spans="2:2" ht="18.75" x14ac:dyDescent="0.3">
      <c r="B34" s="112" t="s">
        <v>201</v>
      </c>
    </row>
  </sheetData>
  <mergeCells count="6">
    <mergeCell ref="A22:A24"/>
    <mergeCell ref="A3:D3"/>
    <mergeCell ref="A9:D9"/>
    <mergeCell ref="A11:A14"/>
    <mergeCell ref="A17:D17"/>
    <mergeCell ref="A19:A2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="140" zoomScaleNormal="140" workbookViewId="0">
      <selection activeCell="E13" sqref="E13"/>
    </sheetView>
  </sheetViews>
  <sheetFormatPr defaultRowHeight="15" x14ac:dyDescent="0.25"/>
  <cols>
    <col min="1" max="1" width="6.5703125" style="2" customWidth="1"/>
    <col min="2" max="2" width="58.7109375" customWidth="1"/>
    <col min="3" max="3" width="22" customWidth="1"/>
  </cols>
  <sheetData>
    <row r="1" spans="1:3" ht="34.5" customHeight="1" x14ac:dyDescent="0.25"/>
    <row r="2" spans="1:3" ht="39" customHeight="1" x14ac:dyDescent="0.3">
      <c r="A2" s="119" t="s">
        <v>13</v>
      </c>
      <c r="B2" s="138" t="s">
        <v>139</v>
      </c>
    </row>
    <row r="4" spans="1:3" s="58" customFormat="1" ht="19.5" thickBot="1" x14ac:dyDescent="0.3">
      <c r="A4" s="187" t="s">
        <v>113</v>
      </c>
      <c r="B4" s="187"/>
      <c r="C4" s="187"/>
    </row>
    <row r="5" spans="1:3" s="57" customFormat="1" ht="21.75" customHeight="1" x14ac:dyDescent="0.25">
      <c r="A5" s="59" t="s">
        <v>125</v>
      </c>
      <c r="B5" s="60" t="s">
        <v>108</v>
      </c>
      <c r="C5" s="61" t="s">
        <v>109</v>
      </c>
    </row>
    <row r="6" spans="1:3" s="25" customFormat="1" ht="21.75" customHeight="1" x14ac:dyDescent="0.25">
      <c r="A6" s="45" t="s">
        <v>7</v>
      </c>
      <c r="B6" s="26" t="s">
        <v>110</v>
      </c>
      <c r="C6" s="75">
        <v>66</v>
      </c>
    </row>
    <row r="7" spans="1:3" s="25" customFormat="1" ht="21.75" customHeight="1" x14ac:dyDescent="0.25">
      <c r="A7" s="45" t="s">
        <v>8</v>
      </c>
      <c r="B7" s="26" t="s">
        <v>111</v>
      </c>
      <c r="C7" s="75">
        <v>25</v>
      </c>
    </row>
    <row r="8" spans="1:3" s="25" customFormat="1" ht="21.75" customHeight="1" x14ac:dyDescent="0.25">
      <c r="A8" s="45" t="s">
        <v>13</v>
      </c>
      <c r="B8" s="26" t="s">
        <v>112</v>
      </c>
      <c r="C8" s="75">
        <v>0</v>
      </c>
    </row>
    <row r="9" spans="1:3" s="25" customFormat="1" ht="21.75" customHeight="1" x14ac:dyDescent="0.25">
      <c r="A9" s="45" t="s">
        <v>69</v>
      </c>
      <c r="B9" s="26" t="s">
        <v>138</v>
      </c>
      <c r="C9" s="75">
        <v>0</v>
      </c>
    </row>
    <row r="10" spans="1:3" s="25" customFormat="1" ht="21.75" customHeight="1" x14ac:dyDescent="0.25">
      <c r="A10" s="45" t="s">
        <v>70</v>
      </c>
      <c r="B10" s="26" t="s">
        <v>137</v>
      </c>
      <c r="C10" s="75">
        <v>3</v>
      </c>
    </row>
    <row r="11" spans="1:3" s="25" customFormat="1" ht="21.75" customHeight="1" thickBot="1" x14ac:dyDescent="0.3">
      <c r="A11" s="46" t="s">
        <v>75</v>
      </c>
      <c r="B11" s="62" t="s">
        <v>73</v>
      </c>
      <c r="C11" s="157">
        <f>SUM(C6:C10)</f>
        <v>94</v>
      </c>
    </row>
    <row r="12" spans="1:3" s="15" customFormat="1" ht="12" x14ac:dyDescent="0.2">
      <c r="A12" s="18"/>
    </row>
    <row r="14" spans="1:3" x14ac:dyDescent="0.25">
      <c r="B14" s="58" t="s">
        <v>140</v>
      </c>
      <c r="C14" s="58"/>
    </row>
    <row r="15" spans="1:3" x14ac:dyDescent="0.25">
      <c r="B15" s="58" t="s">
        <v>182</v>
      </c>
      <c r="C15" s="58"/>
    </row>
    <row r="17" spans="2:2" x14ac:dyDescent="0.25">
      <c r="B17" s="58" t="s">
        <v>141</v>
      </c>
    </row>
    <row r="18" spans="2:2" x14ac:dyDescent="0.25">
      <c r="B18" s="58" t="s">
        <v>181</v>
      </c>
    </row>
  </sheetData>
  <mergeCells count="1">
    <mergeCell ref="A4:C4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1.1</vt:lpstr>
      <vt:lpstr>1.2</vt:lpstr>
      <vt:lpstr>1.3</vt:lpstr>
      <vt:lpstr>1.4</vt:lpstr>
      <vt:lpstr>1.9</vt:lpstr>
      <vt:lpstr>1.11</vt:lpstr>
      <vt:lpstr>1.12</vt:lpstr>
      <vt:lpstr>2.1</vt:lpstr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Ewa</cp:lastModifiedBy>
  <cp:lastPrinted>2022-04-01T08:39:19Z</cp:lastPrinted>
  <dcterms:created xsi:type="dcterms:W3CDTF">2019-03-06T12:53:09Z</dcterms:created>
  <dcterms:modified xsi:type="dcterms:W3CDTF">2022-04-01T08:40:01Z</dcterms:modified>
</cp:coreProperties>
</file>