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'Arkusz1'!$A$1:$H$52</definedName>
  </definedNames>
  <calcPr fullCalcOnLoad="1"/>
</workbook>
</file>

<file path=xl/sharedStrings.xml><?xml version="1.0" encoding="utf-8"?>
<sst xmlns="http://schemas.openxmlformats.org/spreadsheetml/2006/main" count="61" uniqueCount="46">
  <si>
    <t xml:space="preserve">Z a ł ą c z n i k </t>
  </si>
  <si>
    <t>do BILANSU</t>
  </si>
  <si>
    <t>AKTYWA</t>
  </si>
  <si>
    <t>A. Aktywa trwałe</t>
  </si>
  <si>
    <t>1. Środki trwałe</t>
  </si>
  <si>
    <t>konto</t>
  </si>
  <si>
    <t>Środki trwałe</t>
  </si>
  <si>
    <t>poz. 1.1.</t>
  </si>
  <si>
    <t>Razem</t>
  </si>
  <si>
    <t>poz. 1.2.</t>
  </si>
  <si>
    <t>poz. 1.3.</t>
  </si>
  <si>
    <t>Grunty</t>
  </si>
  <si>
    <t>Budynki ,lokale i obiekty</t>
  </si>
  <si>
    <t>inżynierii lądowe i wodnej</t>
  </si>
  <si>
    <t>Urządzenia techniczne maszyny</t>
  </si>
  <si>
    <t>B. Aktywa obrotowe</t>
  </si>
  <si>
    <t>I. Zapas</t>
  </si>
  <si>
    <t xml:space="preserve">konto </t>
  </si>
  <si>
    <t>Materiały</t>
  </si>
  <si>
    <t>Magazyny</t>
  </si>
  <si>
    <t>II. Należności krótkoterminowe</t>
  </si>
  <si>
    <t>Pozostałe należności</t>
  </si>
  <si>
    <t>Należności z tytułów dochodów budżetowych</t>
  </si>
  <si>
    <t>Środki pieniężne na rachunkach bankowych</t>
  </si>
  <si>
    <t>Inne rach. bankowe- depozyty</t>
  </si>
  <si>
    <t>Rozliczenia międzyokresowe</t>
  </si>
  <si>
    <t>w zł</t>
  </si>
  <si>
    <t>Pozostałe rozrachunki z pracownikami</t>
  </si>
  <si>
    <t xml:space="preserve">poz. 1.4.  </t>
  </si>
  <si>
    <t>Środki transportu</t>
  </si>
  <si>
    <t>II. Rzeczowe aktywa trwałe</t>
  </si>
  <si>
    <t>poz. 1.5.</t>
  </si>
  <si>
    <t>Inne środki trwałe</t>
  </si>
  <si>
    <t>Należności z tytułu dostaw i usług</t>
  </si>
  <si>
    <t>2. Środki trwałe w budowie (inwestycje)</t>
  </si>
  <si>
    <t xml:space="preserve">   </t>
  </si>
  <si>
    <t>1.</t>
  </si>
  <si>
    <t>4.</t>
  </si>
  <si>
    <t>III. Krótkoterminowe aktywa finansowe</t>
  </si>
  <si>
    <t>2.</t>
  </si>
  <si>
    <t xml:space="preserve"> </t>
  </si>
  <si>
    <t xml:space="preserve">  </t>
  </si>
  <si>
    <t>Rachunek dochodów budżet.</t>
  </si>
  <si>
    <t>Rachunek środków ZFŚS</t>
  </si>
  <si>
    <t>sporządzony na dzień 31 grudzień 2021 r.</t>
  </si>
  <si>
    <t>IV. Rozliczenia międzyokresowe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</si>
</sst>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"/>
  </numFmts>
  <fonts count="38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70" zoomScaleNormal="170" zoomScalePageLayoutView="0" workbookViewId="0" topLeftCell="A34">
      <selection activeCell="C55" sqref="C55"/>
    </sheetView>
  </sheetViews>
  <sheetFormatPr defaultColWidth="9.00390625" defaultRowHeight="12.75"/>
  <cols>
    <col min="6" max="6" width="11.75390625" style="0" bestFit="1" customWidth="1"/>
    <col min="7" max="7" width="12.625" style="0" customWidth="1"/>
  </cols>
  <sheetData>
    <row r="1" spans="1:8" ht="15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2.75">
      <c r="A3" s="18" t="s">
        <v>44</v>
      </c>
      <c r="B3" s="18"/>
      <c r="C3" s="18"/>
      <c r="D3" s="18"/>
      <c r="E3" s="18"/>
      <c r="F3" s="18"/>
      <c r="G3" s="18"/>
      <c r="H3" s="18"/>
    </row>
    <row r="5" spans="1:7" ht="15.75">
      <c r="A5" s="2" t="s">
        <v>2</v>
      </c>
      <c r="G5" s="11" t="s">
        <v>26</v>
      </c>
    </row>
    <row r="7" spans="1:7" ht="12.75">
      <c r="A7" s="3" t="s">
        <v>3</v>
      </c>
      <c r="E7" s="6" t="s">
        <v>8</v>
      </c>
      <c r="F7" s="9"/>
      <c r="G7" s="13">
        <f>SUM(G9)</f>
        <v>2460591.54</v>
      </c>
    </row>
    <row r="9" spans="1:7" ht="12.75">
      <c r="A9" s="4" t="s">
        <v>30</v>
      </c>
      <c r="E9" s="6" t="s">
        <v>8</v>
      </c>
      <c r="F9" s="7"/>
      <c r="G9" s="13">
        <f>G12+G21</f>
        <v>2460591.54</v>
      </c>
    </row>
    <row r="10" ht="12.75">
      <c r="G10" s="5"/>
    </row>
    <row r="11" spans="1:7" ht="12.75">
      <c r="A11" s="3" t="s">
        <v>4</v>
      </c>
      <c r="G11" s="5"/>
    </row>
    <row r="12" spans="1:7" ht="12.75">
      <c r="A12" t="s">
        <v>5</v>
      </c>
      <c r="B12" s="10">
        <v>11</v>
      </c>
      <c r="C12" t="s">
        <v>6</v>
      </c>
      <c r="E12" s="6" t="s">
        <v>8</v>
      </c>
      <c r="F12" s="7"/>
      <c r="G12" s="13">
        <f>SUM(G14:G19)</f>
        <v>2433100.54</v>
      </c>
    </row>
    <row r="14" spans="1:7" ht="12.75">
      <c r="A14" t="s">
        <v>7</v>
      </c>
      <c r="B14" t="s">
        <v>11</v>
      </c>
      <c r="G14" s="5">
        <v>103000</v>
      </c>
    </row>
    <row r="15" spans="1:7" ht="12.75">
      <c r="A15" t="s">
        <v>9</v>
      </c>
      <c r="B15" t="s">
        <v>12</v>
      </c>
      <c r="G15" s="5">
        <v>2035854.5</v>
      </c>
    </row>
    <row r="16" spans="2:7" ht="12.75">
      <c r="B16" t="s">
        <v>13</v>
      </c>
      <c r="G16" s="5"/>
    </row>
    <row r="17" spans="1:7" ht="12.75">
      <c r="A17" t="s">
        <v>10</v>
      </c>
      <c r="B17" t="s">
        <v>14</v>
      </c>
      <c r="G17" s="5">
        <v>251955.94</v>
      </c>
    </row>
    <row r="18" spans="1:7" ht="12.75">
      <c r="A18" t="s">
        <v>28</v>
      </c>
      <c r="B18" t="s">
        <v>29</v>
      </c>
      <c r="F18" s="5"/>
      <c r="G18" s="5">
        <v>29551.75</v>
      </c>
    </row>
    <row r="19" spans="1:7" ht="12.75">
      <c r="A19" t="s">
        <v>31</v>
      </c>
      <c r="B19" t="s">
        <v>32</v>
      </c>
      <c r="F19" s="5"/>
      <c r="G19" s="5">
        <v>12738.35</v>
      </c>
    </row>
    <row r="20" spans="6:7" ht="12.75">
      <c r="F20" s="5"/>
      <c r="G20" s="5"/>
    </row>
    <row r="21" spans="1:7" ht="12.75">
      <c r="A21" s="12" t="s">
        <v>34</v>
      </c>
      <c r="F21" s="5"/>
      <c r="G21" s="5">
        <v>27491</v>
      </c>
    </row>
    <row r="22" spans="1:7" ht="12.75">
      <c r="A22" s="12" t="s">
        <v>35</v>
      </c>
      <c r="F22" s="5"/>
      <c r="G22" s="5"/>
    </row>
    <row r="23" spans="1:7" ht="12.75">
      <c r="A23" s="12"/>
      <c r="F23" s="5"/>
      <c r="G23" s="5"/>
    </row>
    <row r="24" spans="1:7" ht="12.75">
      <c r="A24" s="3" t="s">
        <v>15</v>
      </c>
      <c r="E24" s="6" t="s">
        <v>8</v>
      </c>
      <c r="F24" s="7"/>
      <c r="G24" s="13">
        <f>G26+G35+G41+G49</f>
        <v>1719669.17</v>
      </c>
    </row>
    <row r="26" spans="1:7" ht="12.75">
      <c r="A26" s="4" t="s">
        <v>16</v>
      </c>
      <c r="E26" s="6" t="s">
        <v>8</v>
      </c>
      <c r="F26" s="7"/>
      <c r="G26" s="13">
        <f>G30</f>
        <v>190694.21</v>
      </c>
    </row>
    <row r="28" spans="1:7" ht="12.75">
      <c r="A28" t="s">
        <v>36</v>
      </c>
      <c r="B28" t="s">
        <v>18</v>
      </c>
      <c r="E28" s="6" t="s">
        <v>8</v>
      </c>
      <c r="F28" s="7"/>
      <c r="G28" s="8">
        <v>190694.21</v>
      </c>
    </row>
    <row r="30" spans="1:7" ht="12.75">
      <c r="A30" t="s">
        <v>17</v>
      </c>
      <c r="B30" s="1">
        <v>310</v>
      </c>
      <c r="C30" t="s">
        <v>19</v>
      </c>
      <c r="F30" s="5"/>
      <c r="G30" s="5">
        <v>190694.21</v>
      </c>
    </row>
    <row r="33" ht="12.75">
      <c r="A33" s="4" t="s">
        <v>20</v>
      </c>
    </row>
    <row r="35" spans="1:7" ht="12.75">
      <c r="A35" t="s">
        <v>37</v>
      </c>
      <c r="B35" t="s">
        <v>21</v>
      </c>
      <c r="E35" s="6" t="s">
        <v>8</v>
      </c>
      <c r="F35" s="7"/>
      <c r="G35" s="13">
        <f>G37+G38+G39</f>
        <v>553.45</v>
      </c>
    </row>
    <row r="36" spans="5:7" ht="12.75">
      <c r="E36" s="14"/>
      <c r="F36" s="14"/>
      <c r="G36" s="15"/>
    </row>
    <row r="37" spans="1:7" ht="12.75">
      <c r="A37" t="s">
        <v>17</v>
      </c>
      <c r="B37" s="1">
        <v>201</v>
      </c>
      <c r="C37" t="s">
        <v>33</v>
      </c>
      <c r="G37" s="5">
        <v>0</v>
      </c>
    </row>
    <row r="38" spans="1:7" ht="12.75">
      <c r="A38" t="s">
        <v>17</v>
      </c>
      <c r="B38" s="1">
        <v>221</v>
      </c>
      <c r="C38" t="s">
        <v>22</v>
      </c>
      <c r="G38" s="5">
        <v>0</v>
      </c>
    </row>
    <row r="39" spans="1:7" ht="12.75">
      <c r="A39" t="s">
        <v>17</v>
      </c>
      <c r="B39" s="1">
        <v>234</v>
      </c>
      <c r="C39" t="s">
        <v>27</v>
      </c>
      <c r="G39" s="5">
        <v>553.45</v>
      </c>
    </row>
    <row r="41" spans="1:7" ht="12.75">
      <c r="A41" s="4" t="s">
        <v>38</v>
      </c>
      <c r="E41" s="6" t="s">
        <v>8</v>
      </c>
      <c r="F41" s="7"/>
      <c r="G41" s="13">
        <f>SUM(G45:G47)</f>
        <v>1522203.03</v>
      </c>
    </row>
    <row r="43" spans="1:2" ht="12.75">
      <c r="A43" t="s">
        <v>39</v>
      </c>
      <c r="B43" t="s">
        <v>23</v>
      </c>
    </row>
    <row r="45" spans="1:7" ht="12.75">
      <c r="A45" t="s">
        <v>17</v>
      </c>
      <c r="B45" s="1">
        <v>131</v>
      </c>
      <c r="C45" t="s">
        <v>42</v>
      </c>
      <c r="G45" s="16">
        <v>26.65</v>
      </c>
    </row>
    <row r="46" spans="1:7" ht="12.75">
      <c r="A46" t="s">
        <v>17</v>
      </c>
      <c r="B46" s="1">
        <v>135</v>
      </c>
      <c r="C46" t="s">
        <v>43</v>
      </c>
      <c r="G46" s="5">
        <v>33895.07</v>
      </c>
    </row>
    <row r="47" spans="1:7" ht="12.75">
      <c r="A47" t="s">
        <v>17</v>
      </c>
      <c r="B47" s="1">
        <v>139</v>
      </c>
      <c r="C47" t="s">
        <v>24</v>
      </c>
      <c r="G47" s="5">
        <v>1488281.31</v>
      </c>
    </row>
    <row r="49" spans="1:7" ht="12.75">
      <c r="A49" s="4" t="s">
        <v>45</v>
      </c>
      <c r="E49" s="6" t="s">
        <v>8</v>
      </c>
      <c r="F49" s="7"/>
      <c r="G49" s="13">
        <f>SUM(G51)</f>
        <v>6218.48</v>
      </c>
    </row>
    <row r="51" spans="1:7" ht="12.75">
      <c r="A51" t="s">
        <v>17</v>
      </c>
      <c r="B51" s="1">
        <v>640</v>
      </c>
      <c r="C51" t="s">
        <v>25</v>
      </c>
      <c r="G51" s="5">
        <v>6218.48</v>
      </c>
    </row>
    <row r="57" spans="2:4" ht="12.75">
      <c r="B57" t="s">
        <v>41</v>
      </c>
      <c r="D57" t="s">
        <v>40</v>
      </c>
    </row>
    <row r="58" ht="12.75">
      <c r="F58" s="5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Ewa</cp:lastModifiedBy>
  <cp:lastPrinted>2022-03-09T13:06:47Z</cp:lastPrinted>
  <dcterms:created xsi:type="dcterms:W3CDTF">2004-03-18T12:47:15Z</dcterms:created>
  <dcterms:modified xsi:type="dcterms:W3CDTF">2022-03-09T13:10:12Z</dcterms:modified>
  <cp:category/>
  <cp:version/>
  <cp:contentType/>
  <cp:contentStatus/>
</cp:coreProperties>
</file>